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531\Desktop\Završni 2023\"/>
    </mc:Choice>
  </mc:AlternateContent>
  <xr:revisionPtr revIDLastSave="0" documentId="13_ncr:1_{72B2E087-C708-48FB-B376-7F3AFEAFEC6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H305" i="9"/>
  <c r="E305" i="9" s="1"/>
  <c r="B305" i="9" s="1"/>
  <c r="G305" i="9"/>
  <c r="F305" i="9"/>
  <c r="H304" i="9"/>
  <c r="E304" i="9" s="1"/>
  <c r="G304" i="9"/>
  <c r="F304" i="9"/>
  <c r="H303" i="9"/>
  <c r="G303" i="9"/>
  <c r="F303" i="9"/>
  <c r="E303" i="9"/>
  <c r="B303" i="9" s="1"/>
  <c r="H302" i="9"/>
  <c r="G302" i="9"/>
  <c r="F302" i="9"/>
  <c r="H301" i="9"/>
  <c r="E301" i="9" s="1"/>
  <c r="B301" i="9" s="1"/>
  <c r="G301" i="9"/>
  <c r="F301" i="9"/>
  <c r="H300" i="9"/>
  <c r="G300" i="9"/>
  <c r="F300" i="9"/>
  <c r="H299" i="9"/>
  <c r="E299" i="9" s="1"/>
  <c r="B299" i="9" s="1"/>
  <c r="G299" i="9"/>
  <c r="F299" i="9"/>
  <c r="H298" i="9"/>
  <c r="E298" i="9" s="1"/>
  <c r="G298" i="9"/>
  <c r="F298" i="9"/>
  <c r="H297" i="9"/>
  <c r="E297" i="9" s="1"/>
  <c r="B297" i="9" s="1"/>
  <c r="G297" i="9"/>
  <c r="F297" i="9"/>
  <c r="H296" i="9"/>
  <c r="E296" i="9" s="1"/>
  <c r="G296" i="9"/>
  <c r="F296" i="9"/>
  <c r="H295" i="9"/>
  <c r="E295" i="9" s="1"/>
  <c r="B295" i="9" s="1"/>
  <c r="G295" i="9"/>
  <c r="F295" i="9"/>
  <c r="H294" i="9"/>
  <c r="E294" i="9" s="1"/>
  <c r="G294" i="9"/>
  <c r="F294" i="9"/>
  <c r="H293" i="9"/>
  <c r="E293" i="9" s="1"/>
  <c r="B293" i="9" s="1"/>
  <c r="G293" i="9"/>
  <c r="F293" i="9"/>
  <c r="H292" i="9"/>
  <c r="G292" i="9"/>
  <c r="F292" i="9"/>
  <c r="H291" i="9"/>
  <c r="E291" i="9" s="1"/>
  <c r="B291" i="9" s="1"/>
  <c r="G291" i="9"/>
  <c r="F291" i="9"/>
  <c r="F290" i="9"/>
  <c r="F289" i="9"/>
  <c r="H288" i="9"/>
  <c r="E288" i="9" s="1"/>
  <c r="G288" i="9"/>
  <c r="F288" i="9"/>
  <c r="H287" i="9"/>
  <c r="E287" i="9" s="1"/>
  <c r="B287" i="9" s="1"/>
  <c r="G287" i="9"/>
  <c r="F287" i="9"/>
  <c r="H286" i="9"/>
  <c r="G286" i="9"/>
  <c r="F286" i="9"/>
  <c r="F277" i="9" s="1"/>
  <c r="H285" i="9"/>
  <c r="G285" i="9"/>
  <c r="F285" i="9"/>
  <c r="F284" i="9"/>
  <c r="H283" i="9"/>
  <c r="E283" i="9" s="1"/>
  <c r="B283" i="9" s="1"/>
  <c r="G283" i="9"/>
  <c r="F283" i="9"/>
  <c r="H282" i="9"/>
  <c r="E282" i="9" s="1"/>
  <c r="B282" i="9" s="1"/>
  <c r="G282" i="9"/>
  <c r="F282" i="9"/>
  <c r="H281" i="9"/>
  <c r="E281" i="9" s="1"/>
  <c r="G281" i="9"/>
  <c r="F281" i="9"/>
  <c r="B281" i="9"/>
  <c r="F280" i="9"/>
  <c r="F279" i="9"/>
  <c r="F278" i="9"/>
  <c r="F276" i="9"/>
  <c r="L275" i="9"/>
  <c r="F275" i="9" s="1"/>
  <c r="H275" i="9"/>
  <c r="F274" i="9"/>
  <c r="I273" i="9"/>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F229" i="9" s="1"/>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L215" i="9"/>
  <c r="E215"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E152" i="9"/>
  <c r="B152" i="9" s="1"/>
  <c r="H151" i="9"/>
  <c r="E151" i="9" s="1"/>
  <c r="G151" i="9"/>
  <c r="F151" i="9"/>
  <c r="B151" i="9"/>
  <c r="H150" i="9"/>
  <c r="G150" i="9"/>
  <c r="F150" i="9"/>
  <c r="E150" i="9"/>
  <c r="B150" i="9" s="1"/>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G110" i="9"/>
  <c r="F110" i="9"/>
  <c r="E110" i="9"/>
  <c r="B110" i="9" s="1"/>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G92" i="9"/>
  <c r="F92" i="9"/>
  <c r="E92" i="9"/>
  <c r="B92" i="9" s="1"/>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F78" i="9"/>
  <c r="E78" i="9"/>
  <c r="B78" i="9" s="1"/>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G66" i="9"/>
  <c r="F66" i="9"/>
  <c r="E66" i="9"/>
  <c r="B66" i="9" s="1"/>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G29" i="9"/>
  <c r="F29" i="9"/>
  <c r="G28" i="9"/>
  <c r="F28" i="9"/>
  <c r="G27" i="9"/>
  <c r="F27" i="9"/>
  <c r="G26" i="9"/>
  <c r="F26" i="9"/>
  <c r="G25" i="9"/>
  <c r="F25" i="9"/>
  <c r="G24" i="9"/>
  <c r="F24" i="9"/>
  <c r="H23" i="9"/>
  <c r="E23" i="9" s="1"/>
  <c r="B23" i="9" s="1"/>
  <c r="G23" i="9"/>
  <c r="F23" i="9"/>
  <c r="H22" i="9"/>
  <c r="E22" i="9" s="1"/>
  <c r="B22" i="9" s="1"/>
  <c r="G22" i="9"/>
  <c r="F22" i="9"/>
  <c r="F21" i="9"/>
  <c r="F4" i="9"/>
  <c r="O3" i="9"/>
  <c r="G275" i="9" s="1"/>
  <c r="E275" i="9" s="1"/>
  <c r="B275" i="9" s="1"/>
  <c r="I3" i="9"/>
  <c r="H3" i="9"/>
  <c r="G3" i="9"/>
  <c r="D101" i="8"/>
  <c r="I36" i="3" s="1"/>
  <c r="D95" i="8"/>
  <c r="D90" i="8"/>
  <c r="C1565" i="1" s="1"/>
  <c r="H1565" i="1" s="1"/>
  <c r="D85" i="8"/>
  <c r="D80" i="8"/>
  <c r="C1555" i="1" s="1"/>
  <c r="H1555" i="1" s="1"/>
  <c r="D75" i="8"/>
  <c r="D70" i="8"/>
  <c r="C1545" i="1" s="1"/>
  <c r="H1545" i="1" s="1"/>
  <c r="D65" i="8"/>
  <c r="D60" i="8"/>
  <c r="C1535" i="1" s="1"/>
  <c r="H1535" i="1" s="1"/>
  <c r="D55" i="8"/>
  <c r="D50" i="8"/>
  <c r="D44" i="8"/>
  <c r="D36" i="8"/>
  <c r="D26" i="8"/>
  <c r="D18" i="8"/>
  <c r="D8" i="8"/>
  <c r="D6" i="8" s="1"/>
  <c r="C1481" i="1" s="1"/>
  <c r="E44" i="7"/>
  <c r="D44" i="7"/>
  <c r="E39" i="7"/>
  <c r="D1470" i="1" s="1"/>
  <c r="D39" i="7"/>
  <c r="E38" i="7"/>
  <c r="I31" i="3" s="1"/>
  <c r="D38" i="7"/>
  <c r="E30" i="7"/>
  <c r="D30" i="7"/>
  <c r="E23" i="7"/>
  <c r="D23" i="7"/>
  <c r="E22" i="7"/>
  <c r="D22" i="7"/>
  <c r="E14" i="7"/>
  <c r="D14" i="7"/>
  <c r="E7" i="7"/>
  <c r="E6" i="7" s="1"/>
  <c r="D7" i="7"/>
  <c r="D6" i="7"/>
  <c r="D5" i="7"/>
  <c r="F140" i="6"/>
  <c r="F139" i="6"/>
  <c r="F138" i="6"/>
  <c r="F137" i="6"/>
  <c r="F136" i="6"/>
  <c r="F135" i="6"/>
  <c r="F134" i="6"/>
  <c r="F133" i="6"/>
  <c r="F132" i="6"/>
  <c r="F131" i="6"/>
  <c r="E130" i="6"/>
  <c r="D130" i="6"/>
  <c r="D129" i="6" s="1"/>
  <c r="E129" i="6"/>
  <c r="D1423" i="1" s="1"/>
  <c r="F128" i="6"/>
  <c r="F127" i="6"/>
  <c r="F126" i="6"/>
  <c r="F125" i="6"/>
  <c r="F124" i="6"/>
  <c r="F123" i="6"/>
  <c r="E122" i="6"/>
  <c r="D122" i="6"/>
  <c r="F122" i="6" s="1"/>
  <c r="F121" i="6"/>
  <c r="F120" i="6"/>
  <c r="F119" i="6"/>
  <c r="E118" i="6"/>
  <c r="D118" i="6"/>
  <c r="F118" i="6" s="1"/>
  <c r="F117" i="6"/>
  <c r="F116" i="6"/>
  <c r="E115" i="6"/>
  <c r="E114" i="6" s="1"/>
  <c r="I27" i="3"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C1360" i="1"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I25" i="3"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I24" i="3"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1223" i="1" s="1"/>
  <c r="H1223" i="1" s="1"/>
  <c r="D246" i="5"/>
  <c r="D245" i="5"/>
  <c r="F244" i="5"/>
  <c r="F243" i="5"/>
  <c r="E242" i="5"/>
  <c r="D242" i="5"/>
  <c r="F242" i="5" s="1"/>
  <c r="F241" i="5"/>
  <c r="F240" i="5"/>
  <c r="E239" i="5"/>
  <c r="D239" i="5"/>
  <c r="F236" i="5"/>
  <c r="F235" i="5"/>
  <c r="E234" i="5"/>
  <c r="D1211" i="1" s="1"/>
  <c r="H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F173" i="5"/>
  <c r="F172" i="5"/>
  <c r="F171" i="5"/>
  <c r="E170" i="5"/>
  <c r="D1148" i="1" s="1"/>
  <c r="H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C1124" i="1" s="1"/>
  <c r="F145" i="5"/>
  <c r="F144" i="5"/>
  <c r="F143" i="5"/>
  <c r="E142" i="5"/>
  <c r="D142" i="5"/>
  <c r="F142" i="5" s="1"/>
  <c r="F141" i="5"/>
  <c r="F140" i="5"/>
  <c r="F139" i="5"/>
  <c r="F138" i="5"/>
  <c r="F137" i="5"/>
  <c r="F136" i="5"/>
  <c r="E135" i="5"/>
  <c r="E134" i="5" s="1"/>
  <c r="D1112" i="1" s="1"/>
  <c r="H1112" i="1" s="1"/>
  <c r="D135" i="5"/>
  <c r="F134" i="5"/>
  <c r="D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8" i="5"/>
  <c r="D78" i="5"/>
  <c r="F77" i="5"/>
  <c r="F76" i="5"/>
  <c r="F75" i="5"/>
  <c r="F74" i="5"/>
  <c r="F73" i="5"/>
  <c r="F72" i="5"/>
  <c r="F71" i="5"/>
  <c r="E70" i="5"/>
  <c r="D70" i="5"/>
  <c r="D69" i="5" s="1"/>
  <c r="E69" i="5"/>
  <c r="D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F13" i="5" s="1"/>
  <c r="D12" i="5"/>
  <c r="F11" i="5"/>
  <c r="F10" i="5"/>
  <c r="F9" i="5"/>
  <c r="E8" i="5"/>
  <c r="D986" i="1" s="1"/>
  <c r="H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D484" i="4" s="1"/>
  <c r="F484"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D472" i="4" s="1"/>
  <c r="F472"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54" i="1" s="1"/>
  <c r="H454" i="1" s="1"/>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F417" i="4" s="1"/>
  <c r="E416" i="4"/>
  <c r="E643" i="4" s="1"/>
  <c r="D637" i="1" s="1"/>
  <c r="D416" i="4"/>
  <c r="D643" i="4" s="1"/>
  <c r="F411" i="4"/>
  <c r="F410" i="4"/>
  <c r="F409" i="4"/>
  <c r="F406" i="4"/>
  <c r="F405" i="4"/>
  <c r="F404" i="4"/>
  <c r="F403" i="4"/>
  <c r="E402" i="4"/>
  <c r="D397" i="1" s="1"/>
  <c r="H397" i="1" s="1"/>
  <c r="D402" i="4"/>
  <c r="F402" i="4" s="1"/>
  <c r="F401" i="4"/>
  <c r="E400" i="4"/>
  <c r="D400" i="4"/>
  <c r="F400" i="4" s="1"/>
  <c r="F399" i="4"/>
  <c r="F398" i="4"/>
  <c r="E397" i="4"/>
  <c r="D397" i="4"/>
  <c r="D396" i="4" s="1"/>
  <c r="F396" i="4" s="1"/>
  <c r="E396" i="4"/>
  <c r="F395" i="4"/>
  <c r="F394" i="4"/>
  <c r="F393" i="4"/>
  <c r="F392" i="4"/>
  <c r="E391" i="4"/>
  <c r="D391" i="4"/>
  <c r="D363" i="4" s="1"/>
  <c r="C358" i="1"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H351" i="1" s="1"/>
  <c r="D356" i="4"/>
  <c r="F355" i="4"/>
  <c r="F354" i="4"/>
  <c r="F353" i="4"/>
  <c r="E352" i="4"/>
  <c r="D352" i="4"/>
  <c r="F352" i="4" s="1"/>
  <c r="D351"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D300" i="4"/>
  <c r="F300" i="4" s="1"/>
  <c r="F299" i="4"/>
  <c r="D299" i="4"/>
  <c r="F296" i="4"/>
  <c r="F295" i="4"/>
  <c r="F294" i="4"/>
  <c r="F293" i="4"/>
  <c r="F292" i="4"/>
  <c r="E288" i="4"/>
  <c r="D288" i="4"/>
  <c r="F288" i="4" s="1"/>
  <c r="E287" i="4"/>
  <c r="D287" i="4"/>
  <c r="F287" i="4" s="1"/>
  <c r="F286" i="4"/>
  <c r="F285" i="4"/>
  <c r="F284" i="4"/>
  <c r="F283" i="4"/>
  <c r="F282" i="4"/>
  <c r="F281" i="4"/>
  <c r="F280" i="4"/>
  <c r="E279" i="4"/>
  <c r="D275" i="1" s="1"/>
  <c r="H275" i="1" s="1"/>
  <c r="D279" i="4"/>
  <c r="F279" i="4" s="1"/>
  <c r="F278" i="4"/>
  <c r="F277" i="4"/>
  <c r="F276" i="4"/>
  <c r="F275" i="4"/>
  <c r="F274" i="4"/>
  <c r="E273" i="4"/>
  <c r="D273" i="4"/>
  <c r="F272" i="4"/>
  <c r="F271" i="4"/>
  <c r="F270" i="4"/>
  <c r="F269" i="4"/>
  <c r="E268" i="4"/>
  <c r="D268" i="4"/>
  <c r="F268" i="4" s="1"/>
  <c r="F267" i="4"/>
  <c r="F266" i="4"/>
  <c r="F265" i="4"/>
  <c r="E264" i="4"/>
  <c r="D264" i="4"/>
  <c r="D263"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D224" i="4" s="1"/>
  <c r="F224" i="4" s="1"/>
  <c r="F227" i="4"/>
  <c r="F226" i="4"/>
  <c r="E225" i="4"/>
  <c r="D225" i="4"/>
  <c r="F225" i="4" s="1"/>
  <c r="F223" i="4"/>
  <c r="F222" i="4"/>
  <c r="F221" i="4"/>
  <c r="F220" i="4"/>
  <c r="E219" i="4"/>
  <c r="D219" i="4"/>
  <c r="F219" i="4" s="1"/>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H159" i="1"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D124"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E106" i="4" s="1"/>
  <c r="D107" i="4"/>
  <c r="F107" i="4" s="1"/>
  <c r="D106" i="4"/>
  <c r="F106"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7" i="4"/>
  <c r="F66" i="4"/>
  <c r="D65" i="4"/>
  <c r="F65" i="4" s="1"/>
  <c r="F64" i="4"/>
  <c r="F63" i="4"/>
  <c r="D62" i="4"/>
  <c r="D50" i="4" s="1"/>
  <c r="F61" i="4"/>
  <c r="F60" i="4"/>
  <c r="D59" i="4"/>
  <c r="F59" i="4" s="1"/>
  <c r="F58" i="4"/>
  <c r="F57" i="4"/>
  <c r="F56" i="4"/>
  <c r="F55" i="4"/>
  <c r="D54" i="4"/>
  <c r="F54" i="4" s="1"/>
  <c r="F53" i="4"/>
  <c r="F52" i="4"/>
  <c r="D51" i="4"/>
  <c r="F51" i="4" s="1"/>
  <c r="F49" i="4"/>
  <c r="F48" i="4"/>
  <c r="F47" i="4"/>
  <c r="F46" i="4"/>
  <c r="D45" i="4"/>
  <c r="F45" i="4" s="1"/>
  <c r="F44" i="4"/>
  <c r="D44" i="4"/>
  <c r="F43" i="4"/>
  <c r="F42" i="4"/>
  <c r="F41" i="4"/>
  <c r="D40" i="4"/>
  <c r="F40" i="4" s="1"/>
  <c r="F39" i="4"/>
  <c r="F38" i="4"/>
  <c r="D37" i="4"/>
  <c r="F37" i="4" s="1"/>
  <c r="F36" i="4"/>
  <c r="F35" i="4"/>
  <c r="F34" i="4"/>
  <c r="F33" i="4"/>
  <c r="F32" i="4"/>
  <c r="F31" i="4"/>
  <c r="F30" i="4"/>
  <c r="D29" i="4"/>
  <c r="F29" i="4" s="1"/>
  <c r="F28" i="4"/>
  <c r="F27" i="4"/>
  <c r="F26" i="4"/>
  <c r="F25" i="4"/>
  <c r="F24" i="4"/>
  <c r="D23" i="4"/>
  <c r="F23" i="4" s="1"/>
  <c r="F22" i="4"/>
  <c r="F21" i="4"/>
  <c r="F20" i="4"/>
  <c r="F19" i="4"/>
  <c r="F18" i="4"/>
  <c r="D17" i="4"/>
  <c r="F17" i="4" s="1"/>
  <c r="F16" i="4"/>
  <c r="F15" i="4"/>
  <c r="F14" i="4"/>
  <c r="F13" i="4"/>
  <c r="F12" i="4"/>
  <c r="F11" i="4"/>
  <c r="F10" i="4"/>
  <c r="F9" i="4"/>
  <c r="D8" i="4"/>
  <c r="G36" i="3"/>
  <c r="B36" i="3"/>
  <c r="G35" i="3"/>
  <c r="B35" i="3"/>
  <c r="G34" i="3"/>
  <c r="B34" i="3"/>
  <c r="I33" i="3"/>
  <c r="G33" i="3"/>
  <c r="B33" i="3"/>
  <c r="I32" i="3"/>
  <c r="H32" i="3"/>
  <c r="G32" i="3"/>
  <c r="B32" i="3"/>
  <c r="H31" i="3"/>
  <c r="G31" i="3"/>
  <c r="B31" i="3"/>
  <c r="I30" i="3"/>
  <c r="H30" i="3"/>
  <c r="G30" i="3"/>
  <c r="B30" i="3"/>
  <c r="H29" i="3"/>
  <c r="G29" i="3"/>
  <c r="B29" i="3"/>
  <c r="G28" i="3"/>
  <c r="B28" i="3"/>
  <c r="H27"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H1580" i="1"/>
  <c r="C1580" i="1"/>
  <c r="G1580" i="1" s="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4" i="1"/>
  <c r="G1563" i="1"/>
  <c r="C1563" i="1"/>
  <c r="H1563" i="1" s="1"/>
  <c r="C1562" i="1"/>
  <c r="G1561" i="1"/>
  <c r="C1561" i="1"/>
  <c r="H1561" i="1" s="1"/>
  <c r="C1560" i="1"/>
  <c r="G1559" i="1"/>
  <c r="C1559" i="1"/>
  <c r="H1559" i="1" s="1"/>
  <c r="C1558" i="1"/>
  <c r="G1557" i="1"/>
  <c r="C1557" i="1"/>
  <c r="H1557" i="1" s="1"/>
  <c r="C1556" i="1"/>
  <c r="G1555" i="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4" i="1"/>
  <c r="G1543" i="1"/>
  <c r="C1543" i="1"/>
  <c r="H1543" i="1" s="1"/>
  <c r="C1542" i="1"/>
  <c r="G1541" i="1"/>
  <c r="C1541" i="1"/>
  <c r="H1541" i="1" s="1"/>
  <c r="C1540" i="1"/>
  <c r="G1539" i="1"/>
  <c r="C1539" i="1"/>
  <c r="H1539" i="1" s="1"/>
  <c r="C1538" i="1"/>
  <c r="G1537" i="1"/>
  <c r="C1537" i="1"/>
  <c r="H1537" i="1" s="1"/>
  <c r="C1536" i="1"/>
  <c r="G1535" i="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3" i="1"/>
  <c r="C1523" i="1"/>
  <c r="H1523" i="1" s="1"/>
  <c r="C1522" i="1"/>
  <c r="G1521" i="1"/>
  <c r="C1521" i="1"/>
  <c r="H1521" i="1" s="1"/>
  <c r="C1520" i="1"/>
  <c r="G1519" i="1"/>
  <c r="C1519" i="1"/>
  <c r="H1519" i="1" s="1"/>
  <c r="H1516" i="1"/>
  <c r="C1516" i="1"/>
  <c r="G1516" i="1" s="1"/>
  <c r="G1515" i="1"/>
  <c r="C1515" i="1"/>
  <c r="H1515" i="1" s="1"/>
  <c r="H1514" i="1"/>
  <c r="C1514" i="1"/>
  <c r="G1514" i="1" s="1"/>
  <c r="G1513" i="1"/>
  <c r="C1513" i="1"/>
  <c r="H1513" i="1" s="1"/>
  <c r="H1512" i="1"/>
  <c r="C1512" i="1"/>
  <c r="G1512" i="1" s="1"/>
  <c r="G1511" i="1"/>
  <c r="C1511" i="1"/>
  <c r="H1511" i="1" s="1"/>
  <c r="C1510" i="1"/>
  <c r="G1510" i="1" s="1"/>
  <c r="C1509" i="1"/>
  <c r="H1509" i="1" s="1"/>
  <c r="H1508" i="1"/>
  <c r="C1508" i="1"/>
  <c r="G1508" i="1" s="1"/>
  <c r="C1507" i="1"/>
  <c r="H1507" i="1" s="1"/>
  <c r="H1506" i="1"/>
  <c r="C1506" i="1"/>
  <c r="G1506" i="1" s="1"/>
  <c r="G1505" i="1"/>
  <c r="C1505" i="1"/>
  <c r="H1505" i="1" s="1"/>
  <c r="C1504" i="1"/>
  <c r="G1504" i="1" s="1"/>
  <c r="C1503" i="1"/>
  <c r="H1503" i="1" s="1"/>
  <c r="H1502" i="1"/>
  <c r="C1502" i="1"/>
  <c r="G1502" i="1" s="1"/>
  <c r="C1500" i="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C1490" i="1"/>
  <c r="G1490" i="1" s="1"/>
  <c r="G1489" i="1"/>
  <c r="C1489" i="1"/>
  <c r="H1489" i="1" s="1"/>
  <c r="H1488" i="1"/>
  <c r="C1488" i="1"/>
  <c r="G1488" i="1" s="1"/>
  <c r="C1487" i="1"/>
  <c r="H1487" i="1" s="1"/>
  <c r="C1486" i="1"/>
  <c r="G1486" i="1" s="1"/>
  <c r="C1485" i="1"/>
  <c r="H1485" i="1" s="1"/>
  <c r="C1484" i="1"/>
  <c r="G1484" i="1" s="1"/>
  <c r="C1483" i="1"/>
  <c r="H1483" i="1" s="1"/>
  <c r="H1482" i="1"/>
  <c r="C1482" i="1"/>
  <c r="G1482" i="1" s="1"/>
  <c r="H1480" i="1"/>
  <c r="C1480" i="1"/>
  <c r="G1480" i="1" s="1"/>
  <c r="D1479" i="1"/>
  <c r="C1479" i="1"/>
  <c r="D1478" i="1"/>
  <c r="C1478" i="1"/>
  <c r="D1477" i="1"/>
  <c r="C1477" i="1"/>
  <c r="D1476" i="1"/>
  <c r="C1476" i="1"/>
  <c r="D1475" i="1"/>
  <c r="C1475" i="1"/>
  <c r="H1475" i="1" s="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J1445" i="1" s="1"/>
  <c r="D1444" i="1"/>
  <c r="C1444" i="1"/>
  <c r="G1444" i="1" s="1"/>
  <c r="D1443" i="1"/>
  <c r="J1443" i="1" s="1"/>
  <c r="C1443" i="1"/>
  <c r="D1442" i="1"/>
  <c r="C1442" i="1"/>
  <c r="G1442" i="1" s="1"/>
  <c r="D1441" i="1"/>
  <c r="J1441" i="1" s="1"/>
  <c r="C1441" i="1"/>
  <c r="G1441" i="1" s="1"/>
  <c r="D1440" i="1"/>
  <c r="C1440" i="1"/>
  <c r="G1440" i="1" s="1"/>
  <c r="D1439" i="1"/>
  <c r="J1439" i="1" s="1"/>
  <c r="C1439" i="1"/>
  <c r="G1439" i="1" s="1"/>
  <c r="D1438" i="1"/>
  <c r="C1438" i="1"/>
  <c r="C1437" i="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C1427" i="1"/>
  <c r="H1426" i="1"/>
  <c r="D1426" i="1"/>
  <c r="C1426" i="1"/>
  <c r="G1426" i="1" s="1"/>
  <c r="D1425" i="1"/>
  <c r="H1425" i="1" s="1"/>
  <c r="C1425" i="1"/>
  <c r="H1424" i="1"/>
  <c r="D1424" i="1"/>
  <c r="C1424" i="1"/>
  <c r="G1424"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D1298" i="1"/>
  <c r="H1298" i="1" s="1"/>
  <c r="C1298" i="1"/>
  <c r="D1297" i="1"/>
  <c r="H1297" i="1" s="1"/>
  <c r="C1297" i="1"/>
  <c r="H1296" i="1"/>
  <c r="D1296" i="1"/>
  <c r="C1296" i="1"/>
  <c r="G1296" i="1" s="1"/>
  <c r="D1295" i="1"/>
  <c r="H1295" i="1" s="1"/>
  <c r="C1295" i="1"/>
  <c r="D1294" i="1"/>
  <c r="H1294" i="1" s="1"/>
  <c r="C1294" i="1"/>
  <c r="D1293" i="1"/>
  <c r="H1293" i="1" s="1"/>
  <c r="C1293" i="1"/>
  <c r="H1292" i="1"/>
  <c r="D1292" i="1"/>
  <c r="C1292" i="1"/>
  <c r="G1292" i="1" s="1"/>
  <c r="D1291" i="1"/>
  <c r="H1291" i="1" s="1"/>
  <c r="C1291" i="1"/>
  <c r="D1290" i="1"/>
  <c r="H1290" i="1" s="1"/>
  <c r="C1290" i="1"/>
  <c r="D1289" i="1"/>
  <c r="H1289" i="1" s="1"/>
  <c r="C1289" i="1"/>
  <c r="H1288" i="1"/>
  <c r="D1288" i="1"/>
  <c r="C1288" i="1"/>
  <c r="G1288" i="1" s="1"/>
  <c r="D1287" i="1"/>
  <c r="H1287" i="1" s="1"/>
  <c r="C1287" i="1"/>
  <c r="D1286" i="1"/>
  <c r="H1286" i="1" s="1"/>
  <c r="C1286" i="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H1278" i="1" s="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D1266" i="1"/>
  <c r="H1266" i="1" s="1"/>
  <c r="C1266" i="1"/>
  <c r="D1265" i="1"/>
  <c r="H1265" i="1" s="1"/>
  <c r="C1265" i="1"/>
  <c r="D1264" i="1"/>
  <c r="C1264" i="1"/>
  <c r="D1263" i="1"/>
  <c r="H1263" i="1" s="1"/>
  <c r="C1263" i="1"/>
  <c r="H1262" i="1"/>
  <c r="D1262" i="1"/>
  <c r="C1262" i="1"/>
  <c r="G1262" i="1" s="1"/>
  <c r="D1261" i="1"/>
  <c r="H1261" i="1" s="1"/>
  <c r="C1261" i="1"/>
  <c r="D1260" i="1"/>
  <c r="H1260" i="1" s="1"/>
  <c r="C1260" i="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C1249" i="1"/>
  <c r="D1248" i="1"/>
  <c r="H1248" i="1" s="1"/>
  <c r="C1248" i="1"/>
  <c r="G1248" i="1" s="1"/>
  <c r="D1247" i="1"/>
  <c r="H1247" i="1" s="1"/>
  <c r="C1247" i="1"/>
  <c r="D1246" i="1"/>
  <c r="H1246" i="1" s="1"/>
  <c r="C1246" i="1"/>
  <c r="D1245" i="1"/>
  <c r="H1245" i="1" s="1"/>
  <c r="C1245" i="1"/>
  <c r="D1244" i="1"/>
  <c r="C1244" i="1"/>
  <c r="G1244" i="1" s="1"/>
  <c r="D1243" i="1"/>
  <c r="H1243" i="1" s="1"/>
  <c r="C1243" i="1"/>
  <c r="D1242" i="1"/>
  <c r="H1242" i="1" s="1"/>
  <c r="C1242" i="1"/>
  <c r="D1241" i="1"/>
  <c r="H1241" i="1" s="1"/>
  <c r="C1241" i="1"/>
  <c r="H1240" i="1"/>
  <c r="D1240" i="1"/>
  <c r="C1240" i="1"/>
  <c r="G1240" i="1" s="1"/>
  <c r="D1239" i="1"/>
  <c r="H1239" i="1" s="1"/>
  <c r="C1239" i="1"/>
  <c r="D1238" i="1"/>
  <c r="H1238" i="1" s="1"/>
  <c r="C1238" i="1"/>
  <c r="D1237" i="1"/>
  <c r="H1237" i="1" s="1"/>
  <c r="C1237" i="1"/>
  <c r="D1236" i="1"/>
  <c r="D1235" i="1"/>
  <c r="H1234" i="1"/>
  <c r="D1234" i="1"/>
  <c r="C1234" i="1"/>
  <c r="G1234" i="1" s="1"/>
  <c r="D1233" i="1"/>
  <c r="H1233" i="1" s="1"/>
  <c r="C1233" i="1"/>
  <c r="D1232" i="1"/>
  <c r="H1232" i="1" s="1"/>
  <c r="C1232" i="1"/>
  <c r="D1231" i="1"/>
  <c r="H1231" i="1" s="1"/>
  <c r="C1231" i="1"/>
  <c r="D1230" i="1"/>
  <c r="H1230" i="1" s="1"/>
  <c r="C1230" i="1"/>
  <c r="G1230" i="1" s="1"/>
  <c r="D1229" i="1"/>
  <c r="H1229" i="1" s="1"/>
  <c r="C1229" i="1"/>
  <c r="H1228" i="1"/>
  <c r="D1228" i="1"/>
  <c r="C1228" i="1"/>
  <c r="G1228" i="1" s="1"/>
  <c r="D1227" i="1"/>
  <c r="H1227" i="1" s="1"/>
  <c r="C1227" i="1"/>
  <c r="H1226" i="1"/>
  <c r="D1226" i="1"/>
  <c r="C1226" i="1"/>
  <c r="G1226" i="1" s="1"/>
  <c r="D1225" i="1"/>
  <c r="H1225" i="1" s="1"/>
  <c r="C1225" i="1"/>
  <c r="D1224" i="1"/>
  <c r="H1224" i="1" s="1"/>
  <c r="C1224" i="1"/>
  <c r="C1223" i="1"/>
  <c r="C1222" i="1"/>
  <c r="D1221" i="1"/>
  <c r="H1221" i="1" s="1"/>
  <c r="C1221" i="1"/>
  <c r="D1220" i="1"/>
  <c r="H1220" i="1" s="1"/>
  <c r="C1220" i="1"/>
  <c r="D1219" i="1"/>
  <c r="H1219" i="1" s="1"/>
  <c r="C1219" i="1"/>
  <c r="D1218" i="1"/>
  <c r="H1218" i="1" s="1"/>
  <c r="C1218" i="1"/>
  <c r="D1217" i="1"/>
  <c r="H1217" i="1" s="1"/>
  <c r="C1217" i="1"/>
  <c r="D1216" i="1"/>
  <c r="D1213" i="1"/>
  <c r="H1213" i="1" s="1"/>
  <c r="C1213" i="1"/>
  <c r="D1212" i="1"/>
  <c r="H1212" i="1" s="1"/>
  <c r="C1212" i="1"/>
  <c r="C1211" i="1"/>
  <c r="D1210" i="1"/>
  <c r="H1210" i="1" s="1"/>
  <c r="C1210" i="1"/>
  <c r="H1209" i="1"/>
  <c r="D1209" i="1"/>
  <c r="C1209" i="1"/>
  <c r="G1209" i="1" s="1"/>
  <c r="D1208" i="1"/>
  <c r="H1208" i="1" s="1"/>
  <c r="C1208" i="1"/>
  <c r="D1207" i="1"/>
  <c r="H1207" i="1" s="1"/>
  <c r="C1207" i="1"/>
  <c r="D1206" i="1"/>
  <c r="H1206" i="1" s="1"/>
  <c r="C1206" i="1"/>
  <c r="H1205" i="1"/>
  <c r="D1205" i="1"/>
  <c r="C1205" i="1"/>
  <c r="G1205" i="1" s="1"/>
  <c r="D1204" i="1"/>
  <c r="H1204" i="1" s="1"/>
  <c r="C1204" i="1"/>
  <c r="D1203" i="1"/>
  <c r="H1203" i="1" s="1"/>
  <c r="C1203" i="1"/>
  <c r="D1202" i="1"/>
  <c r="H1202" i="1" s="1"/>
  <c r="C1202" i="1"/>
  <c r="D1201" i="1"/>
  <c r="H1201" i="1" s="1"/>
  <c r="C1201" i="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D1193" i="1"/>
  <c r="H1193" i="1" s="1"/>
  <c r="C1193" i="1"/>
  <c r="H1192" i="1"/>
  <c r="D1192" i="1"/>
  <c r="C1192" i="1"/>
  <c r="G1192" i="1" s="1"/>
  <c r="D1191" i="1"/>
  <c r="H1191" i="1" s="1"/>
  <c r="C1191" i="1"/>
  <c r="D1190" i="1"/>
  <c r="H1190" i="1" s="1"/>
  <c r="C1190" i="1"/>
  <c r="D1189" i="1"/>
  <c r="H1189" i="1" s="1"/>
  <c r="C1189" i="1"/>
  <c r="H1188" i="1"/>
  <c r="D1188" i="1"/>
  <c r="C1188" i="1"/>
  <c r="G1188" i="1" s="1"/>
  <c r="D1187" i="1"/>
  <c r="H1187" i="1" s="1"/>
  <c r="C1187" i="1"/>
  <c r="D1186" i="1"/>
  <c r="H1186" i="1" s="1"/>
  <c r="C1186" i="1"/>
  <c r="D1185" i="1"/>
  <c r="H1185" i="1" s="1"/>
  <c r="C1185" i="1"/>
  <c r="D1184" i="1"/>
  <c r="H1184" i="1" s="1"/>
  <c r="C1184" i="1"/>
  <c r="D1183" i="1"/>
  <c r="H1183" i="1" s="1"/>
  <c r="C1183" i="1"/>
  <c r="H1182" i="1"/>
  <c r="D1182" i="1"/>
  <c r="C1182" i="1"/>
  <c r="G1182" i="1" s="1"/>
  <c r="D1181" i="1"/>
  <c r="H1181" i="1" s="1"/>
  <c r="C1181" i="1"/>
  <c r="D1180" i="1"/>
  <c r="H1180" i="1" s="1"/>
  <c r="C1180" i="1"/>
  <c r="G1180" i="1" s="1"/>
  <c r="D1179" i="1"/>
  <c r="H1179" i="1" s="1"/>
  <c r="C1179" i="1"/>
  <c r="H1178" i="1"/>
  <c r="D1178" i="1"/>
  <c r="C1178" i="1"/>
  <c r="G1178" i="1" s="1"/>
  <c r="D1177" i="1"/>
  <c r="H1177" i="1" s="1"/>
  <c r="C1177" i="1"/>
  <c r="D1176" i="1"/>
  <c r="H1176" i="1" s="1"/>
  <c r="C1176" i="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D1168" i="1"/>
  <c r="H1168" i="1" s="1"/>
  <c r="C1168" i="1"/>
  <c r="C1167" i="1"/>
  <c r="H1166" i="1"/>
  <c r="D1166" i="1"/>
  <c r="C1166" i="1"/>
  <c r="G1166" i="1" s="1"/>
  <c r="D1165" i="1"/>
  <c r="H1165" i="1" s="1"/>
  <c r="C1165" i="1"/>
  <c r="H1164" i="1"/>
  <c r="D1164" i="1"/>
  <c r="C1164" i="1"/>
  <c r="G1164" i="1" s="1"/>
  <c r="D1163" i="1"/>
  <c r="H1163" i="1" s="1"/>
  <c r="C1163" i="1"/>
  <c r="D1162" i="1"/>
  <c r="H1162" i="1" s="1"/>
  <c r="C1162" i="1"/>
  <c r="G1162" i="1" s="1"/>
  <c r="D1161" i="1"/>
  <c r="H1161" i="1" s="1"/>
  <c r="C1161" i="1"/>
  <c r="D1160" i="1"/>
  <c r="C1160" i="1"/>
  <c r="G1160" i="1" s="1"/>
  <c r="D1159" i="1"/>
  <c r="H1159" i="1" s="1"/>
  <c r="C1159" i="1"/>
  <c r="H1158" i="1"/>
  <c r="D1158" i="1"/>
  <c r="C1158" i="1"/>
  <c r="G1158" i="1" s="1"/>
  <c r="D1157" i="1"/>
  <c r="D1156" i="1"/>
  <c r="H1156" i="1" s="1"/>
  <c r="C1156" i="1"/>
  <c r="D1155" i="1"/>
  <c r="H1155" i="1" s="1"/>
  <c r="C1155" i="1"/>
  <c r="D1151" i="1"/>
  <c r="H1151" i="1" s="1"/>
  <c r="C1151" i="1"/>
  <c r="H1150" i="1"/>
  <c r="D1150" i="1"/>
  <c r="C1150" i="1"/>
  <c r="G1150" i="1" s="1"/>
  <c r="D1149" i="1"/>
  <c r="H1149" i="1" s="1"/>
  <c r="C1149" i="1"/>
  <c r="C1148" i="1"/>
  <c r="D1147" i="1"/>
  <c r="H1147" i="1" s="1"/>
  <c r="C1147" i="1"/>
  <c r="H1146" i="1"/>
  <c r="D1146" i="1"/>
  <c r="C1146" i="1"/>
  <c r="G1146" i="1" s="1"/>
  <c r="D1145" i="1"/>
  <c r="H1145" i="1" s="1"/>
  <c r="C1145" i="1"/>
  <c r="H1144" i="1"/>
  <c r="D1144" i="1"/>
  <c r="C1144" i="1"/>
  <c r="G1144" i="1" s="1"/>
  <c r="D1143" i="1"/>
  <c r="H1143" i="1" s="1"/>
  <c r="C1143" i="1"/>
  <c r="D1142" i="1"/>
  <c r="H1142" i="1" s="1"/>
  <c r="C1142" i="1"/>
  <c r="D1141" i="1"/>
  <c r="H1141" i="1" s="1"/>
  <c r="C1141" i="1"/>
  <c r="D1140" i="1"/>
  <c r="H1140" i="1" s="1"/>
  <c r="C1140" i="1"/>
  <c r="D1139" i="1"/>
  <c r="H1139" i="1" s="1"/>
  <c r="C1139" i="1"/>
  <c r="D1138" i="1"/>
  <c r="H1138" i="1" s="1"/>
  <c r="C1138" i="1"/>
  <c r="G1138" i="1" s="1"/>
  <c r="D1137" i="1"/>
  <c r="H1137" i="1" s="1"/>
  <c r="C1137" i="1"/>
  <c r="D1136" i="1"/>
  <c r="H1136" i="1" s="1"/>
  <c r="C1136" i="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D1123" i="1"/>
  <c r="H1123" i="1" s="1"/>
  <c r="C1123" i="1"/>
  <c r="H1122" i="1"/>
  <c r="D1122" i="1"/>
  <c r="C1122" i="1"/>
  <c r="G1122" i="1" s="1"/>
  <c r="D1121" i="1"/>
  <c r="H1121" i="1" s="1"/>
  <c r="C1121" i="1"/>
  <c r="D1120" i="1"/>
  <c r="H1120" i="1" s="1"/>
  <c r="C1120" i="1"/>
  <c r="G1120" i="1" s="1"/>
  <c r="D1119" i="1"/>
  <c r="H1119" i="1" s="1"/>
  <c r="C1119" i="1"/>
  <c r="H1118" i="1"/>
  <c r="D1118" i="1"/>
  <c r="C1118" i="1"/>
  <c r="G1118" i="1" s="1"/>
  <c r="D1117" i="1"/>
  <c r="H1117" i="1" s="1"/>
  <c r="C1117" i="1"/>
  <c r="H1116" i="1"/>
  <c r="D1116" i="1"/>
  <c r="C1116" i="1"/>
  <c r="G1116" i="1" s="1"/>
  <c r="D1115" i="1"/>
  <c r="H1115" i="1" s="1"/>
  <c r="C1115" i="1"/>
  <c r="D1114" i="1"/>
  <c r="H1114" i="1" s="1"/>
  <c r="C1114" i="1"/>
  <c r="G1114" i="1" s="1"/>
  <c r="C1113" i="1"/>
  <c r="C1112" i="1"/>
  <c r="D1111" i="1"/>
  <c r="H1111" i="1" s="1"/>
  <c r="C1111" i="1"/>
  <c r="D1110" i="1"/>
  <c r="H1110" i="1" s="1"/>
  <c r="C1110" i="1"/>
  <c r="G1110" i="1" s="1"/>
  <c r="D1109" i="1"/>
  <c r="H1109" i="1" s="1"/>
  <c r="C1109" i="1"/>
  <c r="H1108" i="1"/>
  <c r="D1108" i="1"/>
  <c r="C1108" i="1"/>
  <c r="G1108" i="1" s="1"/>
  <c r="D1107" i="1"/>
  <c r="H1107" i="1" s="1"/>
  <c r="C1107" i="1"/>
  <c r="H1106" i="1"/>
  <c r="D1106" i="1"/>
  <c r="C1106" i="1"/>
  <c r="G1106" i="1" s="1"/>
  <c r="D1105" i="1"/>
  <c r="H1105" i="1" s="1"/>
  <c r="C1105" i="1"/>
  <c r="D1104" i="1"/>
  <c r="H1104" i="1" s="1"/>
  <c r="C1104" i="1"/>
  <c r="D1103" i="1"/>
  <c r="H1103" i="1" s="1"/>
  <c r="C1103" i="1"/>
  <c r="D1102" i="1"/>
  <c r="H1102" i="1" s="1"/>
  <c r="C1102" i="1"/>
  <c r="G1102" i="1" s="1"/>
  <c r="D1101" i="1"/>
  <c r="H1101" i="1" s="1"/>
  <c r="C1101" i="1"/>
  <c r="D1100" i="1"/>
  <c r="H1100" i="1" s="1"/>
  <c r="C1100" i="1"/>
  <c r="D1099" i="1"/>
  <c r="H1099" i="1" s="1"/>
  <c r="C1099" i="1"/>
  <c r="D1098" i="1"/>
  <c r="H1098" i="1" s="1"/>
  <c r="C1098" i="1"/>
  <c r="G1098" i="1" s="1"/>
  <c r="D1097" i="1"/>
  <c r="H1097" i="1" s="1"/>
  <c r="C1097" i="1"/>
  <c r="D1096" i="1"/>
  <c r="H1096" i="1" s="1"/>
  <c r="C1096" i="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D1088" i="1"/>
  <c r="H1088" i="1" s="1"/>
  <c r="C1088" i="1"/>
  <c r="G1088" i="1" s="1"/>
  <c r="D1087" i="1"/>
  <c r="H1087" i="1" s="1"/>
  <c r="C1087" i="1"/>
  <c r="H1086" i="1"/>
  <c r="D1086" i="1"/>
  <c r="C1086" i="1"/>
  <c r="G1086" i="1" s="1"/>
  <c r="D1085" i="1"/>
  <c r="H1085" i="1" s="1"/>
  <c r="C1085" i="1"/>
  <c r="C1084" i="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D1076" i="1"/>
  <c r="H1076" i="1" s="1"/>
  <c r="C1076" i="1"/>
  <c r="D1075" i="1"/>
  <c r="H1075" i="1" s="1"/>
  <c r="C1075" i="1"/>
  <c r="H1074" i="1"/>
  <c r="D1074" i="1"/>
  <c r="C1074" i="1"/>
  <c r="G1074" i="1" s="1"/>
  <c r="D1073" i="1"/>
  <c r="H1073" i="1" s="1"/>
  <c r="C1073" i="1"/>
  <c r="D1072" i="1"/>
  <c r="H1072" i="1" s="1"/>
  <c r="C1072" i="1"/>
  <c r="D1071" i="1"/>
  <c r="H1071" i="1" s="1"/>
  <c r="C1071" i="1"/>
  <c r="H1070" i="1"/>
  <c r="D1070" i="1"/>
  <c r="C1070" i="1"/>
  <c r="G1070" i="1" s="1"/>
  <c r="D1069" i="1"/>
  <c r="H1069" i="1" s="1"/>
  <c r="C1069" i="1"/>
  <c r="D1068" i="1"/>
  <c r="H1068" i="1" s="1"/>
  <c r="C1068" i="1"/>
  <c r="D1067" i="1"/>
  <c r="H1067" i="1" s="1"/>
  <c r="C1067" i="1"/>
  <c r="D1066" i="1"/>
  <c r="H1066" i="1" s="1"/>
  <c r="C1066" i="1"/>
  <c r="D1064" i="1"/>
  <c r="H1064" i="1" s="1"/>
  <c r="C1064" i="1"/>
  <c r="H1063" i="1"/>
  <c r="D1063" i="1"/>
  <c r="C1063" i="1"/>
  <c r="G1063" i="1" s="1"/>
  <c r="D1062" i="1"/>
  <c r="H1062" i="1" s="1"/>
  <c r="C1062" i="1"/>
  <c r="D1061" i="1"/>
  <c r="H1061" i="1" s="1"/>
  <c r="C1061" i="1"/>
  <c r="D1060" i="1"/>
  <c r="H1060" i="1" s="1"/>
  <c r="C1060" i="1"/>
  <c r="H1059" i="1"/>
  <c r="D1059" i="1"/>
  <c r="C1059" i="1"/>
  <c r="G1059" i="1" s="1"/>
  <c r="D1058" i="1"/>
  <c r="H1058" i="1" s="1"/>
  <c r="C1058" i="1"/>
  <c r="D1057" i="1"/>
  <c r="H1057" i="1" s="1"/>
  <c r="C1057" i="1"/>
  <c r="D1056" i="1"/>
  <c r="H1056" i="1" s="1"/>
  <c r="C1056" i="1"/>
  <c r="D1055" i="1"/>
  <c r="H1055" i="1" s="1"/>
  <c r="C1055" i="1"/>
  <c r="D1054" i="1"/>
  <c r="H1054" i="1" s="1"/>
  <c r="C1054" i="1"/>
  <c r="H1053" i="1"/>
  <c r="D1053" i="1"/>
  <c r="C1053" i="1"/>
  <c r="G1053" i="1" s="1"/>
  <c r="D1052" i="1"/>
  <c r="H1052" i="1" s="1"/>
  <c r="C1052" i="1"/>
  <c r="H1051" i="1"/>
  <c r="D1051" i="1"/>
  <c r="C1051" i="1"/>
  <c r="G1051" i="1" s="1"/>
  <c r="D1050" i="1"/>
  <c r="H1050" i="1" s="1"/>
  <c r="C1050" i="1"/>
  <c r="D1049" i="1"/>
  <c r="C1049" i="1"/>
  <c r="G1049" i="1" s="1"/>
  <c r="D1048" i="1"/>
  <c r="H1048" i="1" s="1"/>
  <c r="C1048" i="1"/>
  <c r="C1047" i="1"/>
  <c r="D1045" i="1"/>
  <c r="H1045" i="1" s="1"/>
  <c r="C1045" i="1"/>
  <c r="H1044" i="1"/>
  <c r="D1044" i="1"/>
  <c r="C1044" i="1"/>
  <c r="G1044" i="1" s="1"/>
  <c r="D1043" i="1"/>
  <c r="H1043" i="1" s="1"/>
  <c r="C1043" i="1"/>
  <c r="H1042" i="1"/>
  <c r="D1042" i="1"/>
  <c r="C1042" i="1"/>
  <c r="G1042" i="1" s="1"/>
  <c r="D1041" i="1"/>
  <c r="H1041" i="1" s="1"/>
  <c r="C1041" i="1"/>
  <c r="D1040" i="1"/>
  <c r="H1040" i="1" s="1"/>
  <c r="C1040" i="1"/>
  <c r="G1040" i="1" s="1"/>
  <c r="D1039" i="1"/>
  <c r="H1039" i="1" s="1"/>
  <c r="C1039" i="1"/>
  <c r="D1038" i="1"/>
  <c r="H1038" i="1" s="1"/>
  <c r="C1038" i="1"/>
  <c r="D1037" i="1"/>
  <c r="H1037" i="1" s="1"/>
  <c r="C1037" i="1"/>
  <c r="D1036" i="1"/>
  <c r="H1036" i="1" s="1"/>
  <c r="C1036" i="1"/>
  <c r="G1036" i="1" s="1"/>
  <c r="D1035" i="1"/>
  <c r="H1035" i="1" s="1"/>
  <c r="C1035" i="1"/>
  <c r="D1034" i="1"/>
  <c r="H1034" i="1" s="1"/>
  <c r="C1034" i="1"/>
  <c r="D1033" i="1"/>
  <c r="C1033" i="1"/>
  <c r="D1032" i="1"/>
  <c r="H1032" i="1" s="1"/>
  <c r="C1032" i="1"/>
  <c r="G1032" i="1" s="1"/>
  <c r="D1031" i="1"/>
  <c r="H1031" i="1" s="1"/>
  <c r="C1031" i="1"/>
  <c r="D1030" i="1"/>
  <c r="H1030" i="1" s="1"/>
  <c r="C1030" i="1"/>
  <c r="D1029" i="1"/>
  <c r="H1029" i="1" s="1"/>
  <c r="C1029" i="1"/>
  <c r="D1028" i="1"/>
  <c r="H1028" i="1" s="1"/>
  <c r="C1028" i="1"/>
  <c r="D1027" i="1"/>
  <c r="H1027" i="1" s="1"/>
  <c r="C1027" i="1"/>
  <c r="G1027" i="1" s="1"/>
  <c r="D1026" i="1"/>
  <c r="H1026" i="1" s="1"/>
  <c r="C1026" i="1"/>
  <c r="G1026" i="1" s="1"/>
  <c r="D1025" i="1"/>
  <c r="H1025" i="1" s="1"/>
  <c r="C1025" i="1"/>
  <c r="D1024" i="1"/>
  <c r="H1024" i="1" s="1"/>
  <c r="C1024" i="1"/>
  <c r="D1023" i="1"/>
  <c r="H1023" i="1" s="1"/>
  <c r="C1023" i="1"/>
  <c r="D1022" i="1"/>
  <c r="H1022" i="1" s="1"/>
  <c r="C1022" i="1"/>
  <c r="D1021" i="1"/>
  <c r="H1021" i="1" s="1"/>
  <c r="C1021" i="1"/>
  <c r="G1021" i="1" s="1"/>
  <c r="H1020" i="1"/>
  <c r="D1020" i="1"/>
  <c r="C1020" i="1"/>
  <c r="G1020" i="1" s="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G1011" i="1" s="1"/>
  <c r="D1010" i="1"/>
  <c r="H1010" i="1" s="1"/>
  <c r="C1010" i="1"/>
  <c r="D1009" i="1"/>
  <c r="H1009" i="1" s="1"/>
  <c r="C1009" i="1"/>
  <c r="D1008" i="1"/>
  <c r="H1008" i="1" s="1"/>
  <c r="C1008" i="1"/>
  <c r="D1007" i="1"/>
  <c r="H1007" i="1" s="1"/>
  <c r="C1007" i="1"/>
  <c r="D1006" i="1"/>
  <c r="H1006" i="1" s="1"/>
  <c r="C1006" i="1"/>
  <c r="G1006" i="1" s="1"/>
  <c r="D1005" i="1"/>
  <c r="H1005" i="1" s="1"/>
  <c r="C1005" i="1"/>
  <c r="G1005" i="1" s="1"/>
  <c r="D1004" i="1"/>
  <c r="H1004" i="1" s="1"/>
  <c r="C1004" i="1"/>
  <c r="G1004" i="1" s="1"/>
  <c r="D1003" i="1"/>
  <c r="H1003" i="1" s="1"/>
  <c r="C1003" i="1"/>
  <c r="G1003" i="1" s="1"/>
  <c r="D1002" i="1"/>
  <c r="H1002" i="1" s="1"/>
  <c r="C1002" i="1"/>
  <c r="D1001" i="1"/>
  <c r="H1001" i="1" s="1"/>
  <c r="C1001" i="1"/>
  <c r="G1001" i="1" s="1"/>
  <c r="D1000" i="1"/>
  <c r="H1000" i="1" s="1"/>
  <c r="C1000" i="1"/>
  <c r="D999" i="1"/>
  <c r="H999" i="1" s="1"/>
  <c r="C999" i="1"/>
  <c r="D998" i="1"/>
  <c r="H998" i="1" s="1"/>
  <c r="C998" i="1"/>
  <c r="C997" i="1"/>
  <c r="D996" i="1"/>
  <c r="H996" i="1" s="1"/>
  <c r="C996" i="1"/>
  <c r="D995" i="1"/>
  <c r="H995" i="1" s="1"/>
  <c r="C995" i="1"/>
  <c r="D994" i="1"/>
  <c r="H994" i="1" s="1"/>
  <c r="C994" i="1"/>
  <c r="H993" i="1"/>
  <c r="D993" i="1"/>
  <c r="C993" i="1"/>
  <c r="G993" i="1" s="1"/>
  <c r="D992" i="1"/>
  <c r="H992" i="1" s="1"/>
  <c r="C992" i="1"/>
  <c r="D991" i="1"/>
  <c r="H991" i="1" s="1"/>
  <c r="C991" i="1"/>
  <c r="C990" i="1"/>
  <c r="D989" i="1"/>
  <c r="H989" i="1" s="1"/>
  <c r="C989" i="1"/>
  <c r="D988" i="1"/>
  <c r="H988" i="1" s="1"/>
  <c r="C988" i="1"/>
  <c r="G988" i="1" s="1"/>
  <c r="D987" i="1"/>
  <c r="H987" i="1" s="1"/>
  <c r="C987" i="1"/>
  <c r="C986" i="1"/>
  <c r="C985" i="1"/>
  <c r="D983" i="1"/>
  <c r="H983" i="1" s="1"/>
  <c r="C983" i="1"/>
  <c r="G983" i="1" s="1"/>
  <c r="D982" i="1"/>
  <c r="H982" i="1" s="1"/>
  <c r="C982" i="1"/>
  <c r="D981" i="1"/>
  <c r="H981" i="1" s="1"/>
  <c r="C981" i="1"/>
  <c r="G981" i="1" s="1"/>
  <c r="D980" i="1"/>
  <c r="H980" i="1" s="1"/>
  <c r="C980" i="1"/>
  <c r="D979" i="1"/>
  <c r="H979" i="1" s="1"/>
  <c r="C979" i="1"/>
  <c r="D978" i="1"/>
  <c r="H978" i="1" s="1"/>
  <c r="C978" i="1"/>
  <c r="D977" i="1"/>
  <c r="H977" i="1" s="1"/>
  <c r="C977" i="1"/>
  <c r="H976" i="1"/>
  <c r="D976" i="1"/>
  <c r="C976" i="1"/>
  <c r="G976" i="1" s="1"/>
  <c r="D975" i="1"/>
  <c r="H975" i="1" s="1"/>
  <c r="C975" i="1"/>
  <c r="D974" i="1"/>
  <c r="H974" i="1" s="1"/>
  <c r="C974" i="1"/>
  <c r="G974" i="1" s="1"/>
  <c r="H973" i="1"/>
  <c r="D973" i="1"/>
  <c r="C973" i="1"/>
  <c r="G973" i="1" s="1"/>
  <c r="D972" i="1"/>
  <c r="H972" i="1" s="1"/>
  <c r="C972" i="1"/>
  <c r="D971" i="1"/>
  <c r="H971" i="1" s="1"/>
  <c r="C971" i="1"/>
  <c r="G971" i="1" s="1"/>
  <c r="D970" i="1"/>
  <c r="H970" i="1" s="1"/>
  <c r="C970" i="1"/>
  <c r="G970" i="1" s="1"/>
  <c r="D969" i="1"/>
  <c r="H969" i="1" s="1"/>
  <c r="C969" i="1"/>
  <c r="H968" i="1"/>
  <c r="D968" i="1"/>
  <c r="C968" i="1"/>
  <c r="G968" i="1" s="1"/>
  <c r="D967" i="1"/>
  <c r="H967" i="1" s="1"/>
  <c r="C967" i="1"/>
  <c r="D966" i="1"/>
  <c r="H966" i="1" s="1"/>
  <c r="C966" i="1"/>
  <c r="H965" i="1"/>
  <c r="D965" i="1"/>
  <c r="C965" i="1"/>
  <c r="G965" i="1" s="1"/>
  <c r="D964" i="1"/>
  <c r="H964" i="1" s="1"/>
  <c r="C964" i="1"/>
  <c r="D963" i="1"/>
  <c r="H963" i="1" s="1"/>
  <c r="C963" i="1"/>
  <c r="G963" i="1" s="1"/>
  <c r="D962" i="1"/>
  <c r="H962" i="1" s="1"/>
  <c r="C962" i="1"/>
  <c r="G962" i="1" s="1"/>
  <c r="D961" i="1"/>
  <c r="H961" i="1" s="1"/>
  <c r="C961" i="1"/>
  <c r="H960" i="1"/>
  <c r="D960" i="1"/>
  <c r="C960" i="1"/>
  <c r="G960" i="1" s="1"/>
  <c r="D959" i="1"/>
  <c r="H959" i="1" s="1"/>
  <c r="C959" i="1"/>
  <c r="G959" i="1" s="1"/>
  <c r="D958" i="1"/>
  <c r="H958" i="1" s="1"/>
  <c r="C958" i="1"/>
  <c r="D957" i="1"/>
  <c r="H957" i="1" s="1"/>
  <c r="C957" i="1"/>
  <c r="G957" i="1" s="1"/>
  <c r="D956" i="1"/>
  <c r="H956" i="1" s="1"/>
  <c r="C956" i="1"/>
  <c r="G956" i="1" s="1"/>
  <c r="D955" i="1"/>
  <c r="H955" i="1" s="1"/>
  <c r="C955" i="1"/>
  <c r="H954" i="1"/>
  <c r="D954" i="1"/>
  <c r="C954" i="1"/>
  <c r="G954" i="1" s="1"/>
  <c r="D953" i="1"/>
  <c r="H953" i="1" s="1"/>
  <c r="C953" i="1"/>
  <c r="D952" i="1"/>
  <c r="H952" i="1" s="1"/>
  <c r="C952" i="1"/>
  <c r="G952" i="1" s="1"/>
  <c r="D951" i="1"/>
  <c r="H951" i="1" s="1"/>
  <c r="C951" i="1"/>
  <c r="D950" i="1"/>
  <c r="H950" i="1" s="1"/>
  <c r="C950" i="1"/>
  <c r="D949" i="1"/>
  <c r="H949" i="1" s="1"/>
  <c r="C949" i="1"/>
  <c r="G949" i="1" s="1"/>
  <c r="D948" i="1"/>
  <c r="H948" i="1" s="1"/>
  <c r="C948" i="1"/>
  <c r="G948" i="1" s="1"/>
  <c r="D947" i="1"/>
  <c r="H947" i="1" s="1"/>
  <c r="C947" i="1"/>
  <c r="G947" i="1" s="1"/>
  <c r="D946" i="1"/>
  <c r="H946" i="1" s="1"/>
  <c r="C946" i="1"/>
  <c r="G946" i="1" s="1"/>
  <c r="D945" i="1"/>
  <c r="H945" i="1" s="1"/>
  <c r="C945" i="1"/>
  <c r="D944" i="1"/>
  <c r="H944" i="1" s="1"/>
  <c r="C944" i="1"/>
  <c r="D943" i="1"/>
  <c r="H943" i="1" s="1"/>
  <c r="C943" i="1"/>
  <c r="G943" i="1" s="1"/>
  <c r="D942" i="1"/>
  <c r="H942" i="1" s="1"/>
  <c r="C942" i="1"/>
  <c r="D941" i="1"/>
  <c r="H941" i="1" s="1"/>
  <c r="C941" i="1"/>
  <c r="D940" i="1"/>
  <c r="H940" i="1" s="1"/>
  <c r="C940" i="1"/>
  <c r="H939" i="1"/>
  <c r="D939" i="1"/>
  <c r="C939" i="1"/>
  <c r="G939" i="1" s="1"/>
  <c r="D938" i="1"/>
  <c r="H938" i="1" s="1"/>
  <c r="C938" i="1"/>
  <c r="G938" i="1" s="1"/>
  <c r="D937" i="1"/>
  <c r="H937" i="1" s="1"/>
  <c r="C937" i="1"/>
  <c r="G937" i="1" s="1"/>
  <c r="D936" i="1"/>
  <c r="H936" i="1" s="1"/>
  <c r="C936" i="1"/>
  <c r="D935" i="1"/>
  <c r="H935" i="1" s="1"/>
  <c r="C935" i="1"/>
  <c r="G935" i="1" s="1"/>
  <c r="D934" i="1"/>
  <c r="H934" i="1" s="1"/>
  <c r="C934" i="1"/>
  <c r="D933" i="1"/>
  <c r="H933" i="1" s="1"/>
  <c r="C933" i="1"/>
  <c r="D932" i="1"/>
  <c r="H932" i="1" s="1"/>
  <c r="C932" i="1"/>
  <c r="G932" i="1" s="1"/>
  <c r="H931" i="1"/>
  <c r="D931" i="1"/>
  <c r="C931" i="1"/>
  <c r="G931" i="1" s="1"/>
  <c r="D930" i="1"/>
  <c r="H930" i="1" s="1"/>
  <c r="C930" i="1"/>
  <c r="G930" i="1" s="1"/>
  <c r="D929" i="1"/>
  <c r="H929" i="1" s="1"/>
  <c r="C929" i="1"/>
  <c r="D928" i="1"/>
  <c r="H928" i="1" s="1"/>
  <c r="C928" i="1"/>
  <c r="D927" i="1"/>
  <c r="H927" i="1" s="1"/>
  <c r="C927" i="1"/>
  <c r="D926" i="1"/>
  <c r="H926" i="1" s="1"/>
  <c r="C926" i="1"/>
  <c r="H925" i="1"/>
  <c r="D925" i="1"/>
  <c r="C925" i="1"/>
  <c r="G925" i="1" s="1"/>
  <c r="D924" i="1"/>
  <c r="H924" i="1" s="1"/>
  <c r="C924" i="1"/>
  <c r="G924" i="1" s="1"/>
  <c r="D923" i="1"/>
  <c r="H923" i="1" s="1"/>
  <c r="C923" i="1"/>
  <c r="G923" i="1" s="1"/>
  <c r="D922" i="1"/>
  <c r="H922" i="1" s="1"/>
  <c r="C922" i="1"/>
  <c r="G922" i="1" s="1"/>
  <c r="D921" i="1"/>
  <c r="H921" i="1" s="1"/>
  <c r="C921" i="1"/>
  <c r="H920" i="1"/>
  <c r="D920" i="1"/>
  <c r="C920" i="1"/>
  <c r="G920" i="1" s="1"/>
  <c r="D919" i="1"/>
  <c r="H919" i="1" s="1"/>
  <c r="C919" i="1"/>
  <c r="G919" i="1" s="1"/>
  <c r="D918" i="1"/>
  <c r="H918" i="1" s="1"/>
  <c r="C918" i="1"/>
  <c r="G918" i="1" s="1"/>
  <c r="D917" i="1"/>
  <c r="H917" i="1" s="1"/>
  <c r="C917" i="1"/>
  <c r="G917" i="1" s="1"/>
  <c r="H916" i="1"/>
  <c r="D916" i="1"/>
  <c r="C916" i="1"/>
  <c r="G916" i="1" s="1"/>
  <c r="D915" i="1"/>
  <c r="H915" i="1" s="1"/>
  <c r="C915" i="1"/>
  <c r="G915" i="1" s="1"/>
  <c r="D914" i="1"/>
  <c r="H914" i="1" s="1"/>
  <c r="C914" i="1"/>
  <c r="G914" i="1" s="1"/>
  <c r="H913" i="1"/>
  <c r="D913" i="1"/>
  <c r="C913" i="1"/>
  <c r="G913" i="1" s="1"/>
  <c r="D912" i="1"/>
  <c r="H912" i="1" s="1"/>
  <c r="C912" i="1"/>
  <c r="D911" i="1"/>
  <c r="H911" i="1" s="1"/>
  <c r="C911" i="1"/>
  <c r="D910" i="1"/>
  <c r="H910" i="1" s="1"/>
  <c r="C910" i="1"/>
  <c r="G910" i="1" s="1"/>
  <c r="D909" i="1"/>
  <c r="H909" i="1" s="1"/>
  <c r="C909" i="1"/>
  <c r="G909" i="1" s="1"/>
  <c r="D908" i="1"/>
  <c r="H908" i="1" s="1"/>
  <c r="C908" i="1"/>
  <c r="D907" i="1"/>
  <c r="H907" i="1" s="1"/>
  <c r="C907" i="1"/>
  <c r="D906" i="1"/>
  <c r="H906" i="1" s="1"/>
  <c r="C906" i="1"/>
  <c r="D905" i="1"/>
  <c r="H905" i="1" s="1"/>
  <c r="C905" i="1"/>
  <c r="G905" i="1" s="1"/>
  <c r="D904" i="1"/>
  <c r="H904" i="1" s="1"/>
  <c r="C904" i="1"/>
  <c r="G904" i="1" s="1"/>
  <c r="D903" i="1"/>
  <c r="H903" i="1" s="1"/>
  <c r="C903" i="1"/>
  <c r="D902" i="1"/>
  <c r="H902" i="1" s="1"/>
  <c r="C902" i="1"/>
  <c r="D901" i="1"/>
  <c r="H901" i="1" s="1"/>
  <c r="C901" i="1"/>
  <c r="G901" i="1" s="1"/>
  <c r="D900" i="1"/>
  <c r="H900" i="1" s="1"/>
  <c r="C900" i="1"/>
  <c r="D899" i="1"/>
  <c r="H899" i="1" s="1"/>
  <c r="C899" i="1"/>
  <c r="D898" i="1"/>
  <c r="H898" i="1" s="1"/>
  <c r="C898" i="1"/>
  <c r="D897" i="1"/>
  <c r="H897" i="1" s="1"/>
  <c r="C897" i="1"/>
  <c r="D896" i="1"/>
  <c r="H896" i="1" s="1"/>
  <c r="C896" i="1"/>
  <c r="G896" i="1" s="1"/>
  <c r="H895" i="1"/>
  <c r="D895" i="1"/>
  <c r="C895" i="1"/>
  <c r="G895" i="1" s="1"/>
  <c r="D894" i="1"/>
  <c r="H894" i="1" s="1"/>
  <c r="C894" i="1"/>
  <c r="D893" i="1"/>
  <c r="H893" i="1" s="1"/>
  <c r="C893" i="1"/>
  <c r="G893" i="1" s="1"/>
  <c r="H892" i="1"/>
  <c r="D892" i="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H884" i="1"/>
  <c r="D884" i="1"/>
  <c r="C884" i="1"/>
  <c r="G884" i="1" s="1"/>
  <c r="D883" i="1"/>
  <c r="H883" i="1" s="1"/>
  <c r="C883" i="1"/>
  <c r="D882" i="1"/>
  <c r="H882" i="1" s="1"/>
  <c r="C882" i="1"/>
  <c r="D881" i="1"/>
  <c r="H881" i="1" s="1"/>
  <c r="C881" i="1"/>
  <c r="D880" i="1"/>
  <c r="H880" i="1" s="1"/>
  <c r="C880" i="1"/>
  <c r="G880" i="1" s="1"/>
  <c r="D879" i="1"/>
  <c r="H879" i="1" s="1"/>
  <c r="C879" i="1"/>
  <c r="G879" i="1" s="1"/>
  <c r="D878" i="1"/>
  <c r="H878" i="1" s="1"/>
  <c r="C878" i="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D868" i="1"/>
  <c r="H868" i="1" s="1"/>
  <c r="C868" i="1"/>
  <c r="G868" i="1" s="1"/>
  <c r="D867" i="1"/>
  <c r="H867" i="1" s="1"/>
  <c r="C867" i="1"/>
  <c r="D866" i="1"/>
  <c r="H866" i="1" s="1"/>
  <c r="C866" i="1"/>
  <c r="G866" i="1" s="1"/>
  <c r="H865" i="1"/>
  <c r="D865" i="1"/>
  <c r="C865" i="1"/>
  <c r="G865" i="1" s="1"/>
  <c r="D864" i="1"/>
  <c r="H864" i="1" s="1"/>
  <c r="C864" i="1"/>
  <c r="H863" i="1"/>
  <c r="D863" i="1"/>
  <c r="C863" i="1"/>
  <c r="G863" i="1" s="1"/>
  <c r="D862" i="1"/>
  <c r="H862" i="1" s="1"/>
  <c r="C862" i="1"/>
  <c r="H861" i="1"/>
  <c r="D861" i="1"/>
  <c r="C861" i="1"/>
  <c r="G861" i="1" s="1"/>
  <c r="D860" i="1"/>
  <c r="H860" i="1" s="1"/>
  <c r="C860" i="1"/>
  <c r="D859" i="1"/>
  <c r="H859" i="1" s="1"/>
  <c r="C859" i="1"/>
  <c r="D858" i="1"/>
  <c r="H858" i="1" s="1"/>
  <c r="C858" i="1"/>
  <c r="D857" i="1"/>
  <c r="H857" i="1" s="1"/>
  <c r="C857" i="1"/>
  <c r="D856" i="1"/>
  <c r="H856" i="1" s="1"/>
  <c r="C856" i="1"/>
  <c r="H855" i="1"/>
  <c r="D855" i="1"/>
  <c r="C855" i="1"/>
  <c r="G855" i="1" s="1"/>
  <c r="D854" i="1"/>
  <c r="H854" i="1" s="1"/>
  <c r="C854" i="1"/>
  <c r="D853" i="1"/>
  <c r="H853" i="1" s="1"/>
  <c r="C853" i="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D845" i="1"/>
  <c r="H845" i="1" s="1"/>
  <c r="C845" i="1"/>
  <c r="G845" i="1" s="1"/>
  <c r="D844" i="1"/>
  <c r="H844" i="1" s="1"/>
  <c r="C844" i="1"/>
  <c r="D843" i="1"/>
  <c r="H843" i="1" s="1"/>
  <c r="C843" i="1"/>
  <c r="D842" i="1"/>
  <c r="H842" i="1" s="1"/>
  <c r="C842" i="1"/>
  <c r="H841" i="1"/>
  <c r="D841" i="1"/>
  <c r="C841" i="1"/>
  <c r="G841" i="1" s="1"/>
  <c r="D840" i="1"/>
  <c r="H840" i="1" s="1"/>
  <c r="C840" i="1"/>
  <c r="H839" i="1"/>
  <c r="D839" i="1"/>
  <c r="C839" i="1"/>
  <c r="G839" i="1" s="1"/>
  <c r="D838" i="1"/>
  <c r="H838" i="1" s="1"/>
  <c r="C838" i="1"/>
  <c r="H837" i="1"/>
  <c r="D837" i="1"/>
  <c r="C837" i="1"/>
  <c r="G837" i="1" s="1"/>
  <c r="D836" i="1"/>
  <c r="H836" i="1" s="1"/>
  <c r="C836" i="1"/>
  <c r="D835" i="1"/>
  <c r="H835" i="1" s="1"/>
  <c r="C835" i="1"/>
  <c r="D834" i="1"/>
  <c r="H834" i="1" s="1"/>
  <c r="C834" i="1"/>
  <c r="H833" i="1"/>
  <c r="D833" i="1"/>
  <c r="C833" i="1"/>
  <c r="G833" i="1" s="1"/>
  <c r="D832" i="1"/>
  <c r="H832" i="1" s="1"/>
  <c r="C832" i="1"/>
  <c r="D831" i="1"/>
  <c r="H831" i="1" s="1"/>
  <c r="C831" i="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D813" i="1"/>
  <c r="H813" i="1" s="1"/>
  <c r="C813" i="1"/>
  <c r="D812" i="1"/>
  <c r="H812" i="1" s="1"/>
  <c r="C812" i="1"/>
  <c r="D811" i="1"/>
  <c r="H811" i="1" s="1"/>
  <c r="C811" i="1"/>
  <c r="G811" i="1" s="1"/>
  <c r="D810" i="1"/>
  <c r="H810" i="1" s="1"/>
  <c r="C810" i="1"/>
  <c r="D809" i="1"/>
  <c r="H809" i="1" s="1"/>
  <c r="C809" i="1"/>
  <c r="D808" i="1"/>
  <c r="H808" i="1" s="1"/>
  <c r="C808" i="1"/>
  <c r="D807" i="1"/>
  <c r="H807" i="1" s="1"/>
  <c r="C807" i="1"/>
  <c r="D806" i="1"/>
  <c r="H806" i="1" s="1"/>
  <c r="C806" i="1"/>
  <c r="H805" i="1"/>
  <c r="D805" i="1"/>
  <c r="C805" i="1"/>
  <c r="G805" i="1" s="1"/>
  <c r="D804" i="1"/>
  <c r="H804" i="1" s="1"/>
  <c r="C804" i="1"/>
  <c r="D803" i="1"/>
  <c r="H803" i="1" s="1"/>
  <c r="C803" i="1"/>
  <c r="D802" i="1"/>
  <c r="H802" i="1" s="1"/>
  <c r="C802" i="1"/>
  <c r="H801" i="1"/>
  <c r="D801" i="1"/>
  <c r="C801" i="1"/>
  <c r="G801" i="1" s="1"/>
  <c r="D800" i="1"/>
  <c r="H800" i="1" s="1"/>
  <c r="C800" i="1"/>
  <c r="D799" i="1"/>
  <c r="H799" i="1" s="1"/>
  <c r="C799" i="1"/>
  <c r="G799" i="1" s="1"/>
  <c r="D798" i="1"/>
  <c r="H798" i="1" s="1"/>
  <c r="C798" i="1"/>
  <c r="H797" i="1"/>
  <c r="D797" i="1"/>
  <c r="C797" i="1"/>
  <c r="G797" i="1" s="1"/>
  <c r="D796" i="1"/>
  <c r="H796" i="1" s="1"/>
  <c r="C796" i="1"/>
  <c r="D795" i="1"/>
  <c r="H795" i="1" s="1"/>
  <c r="C795" i="1"/>
  <c r="D794" i="1"/>
  <c r="H794" i="1" s="1"/>
  <c r="C794" i="1"/>
  <c r="H793" i="1"/>
  <c r="D793" i="1"/>
  <c r="C793" i="1"/>
  <c r="G793" i="1" s="1"/>
  <c r="D792" i="1"/>
  <c r="H792" i="1" s="1"/>
  <c r="C792" i="1"/>
  <c r="D791" i="1"/>
  <c r="H791" i="1" s="1"/>
  <c r="C791" i="1"/>
  <c r="D790" i="1"/>
  <c r="H790" i="1" s="1"/>
  <c r="C790" i="1"/>
  <c r="H789" i="1"/>
  <c r="D789" i="1"/>
  <c r="C789" i="1"/>
  <c r="G789" i="1" s="1"/>
  <c r="D788" i="1"/>
  <c r="H788" i="1" s="1"/>
  <c r="C788" i="1"/>
  <c r="D787" i="1"/>
  <c r="H787" i="1" s="1"/>
  <c r="C787" i="1"/>
  <c r="D786" i="1"/>
  <c r="H786" i="1" s="1"/>
  <c r="C786" i="1"/>
  <c r="H785" i="1"/>
  <c r="D785" i="1"/>
  <c r="C785" i="1"/>
  <c r="G785" i="1" s="1"/>
  <c r="D784" i="1"/>
  <c r="H784" i="1" s="1"/>
  <c r="C784" i="1"/>
  <c r="D783" i="1"/>
  <c r="H783" i="1" s="1"/>
  <c r="C783" i="1"/>
  <c r="D782" i="1"/>
  <c r="H782" i="1" s="1"/>
  <c r="C782" i="1"/>
  <c r="H781" i="1"/>
  <c r="D781" i="1"/>
  <c r="C781" i="1"/>
  <c r="G781" i="1" s="1"/>
  <c r="D780" i="1"/>
  <c r="H780" i="1" s="1"/>
  <c r="C780" i="1"/>
  <c r="D779" i="1"/>
  <c r="H779" i="1" s="1"/>
  <c r="C779" i="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D759" i="1"/>
  <c r="H759" i="1" s="1"/>
  <c r="C759" i="1"/>
  <c r="G759" i="1" s="1"/>
  <c r="D758" i="1"/>
  <c r="H758" i="1" s="1"/>
  <c r="C758" i="1"/>
  <c r="H757" i="1"/>
  <c r="D757" i="1"/>
  <c r="C757" i="1"/>
  <c r="G757" i="1" s="1"/>
  <c r="D756" i="1"/>
  <c r="H756" i="1" s="1"/>
  <c r="C756" i="1"/>
  <c r="H755" i="1"/>
  <c r="D755" i="1"/>
  <c r="C755" i="1"/>
  <c r="G755" i="1" s="1"/>
  <c r="D754" i="1"/>
  <c r="H754" i="1" s="1"/>
  <c r="C754" i="1"/>
  <c r="D753" i="1"/>
  <c r="H753" i="1" s="1"/>
  <c r="C753" i="1"/>
  <c r="D752" i="1"/>
  <c r="H752" i="1" s="1"/>
  <c r="C752" i="1"/>
  <c r="H751" i="1"/>
  <c r="D751" i="1"/>
  <c r="C751" i="1"/>
  <c r="G751" i="1" s="1"/>
  <c r="D750" i="1"/>
  <c r="H750" i="1" s="1"/>
  <c r="C750" i="1"/>
  <c r="D749" i="1"/>
  <c r="H749" i="1" s="1"/>
  <c r="C749" i="1"/>
  <c r="D748" i="1"/>
  <c r="H748" i="1" s="1"/>
  <c r="C748" i="1"/>
  <c r="H747" i="1"/>
  <c r="D747" i="1"/>
  <c r="C747" i="1"/>
  <c r="G747" i="1" s="1"/>
  <c r="D746" i="1"/>
  <c r="H746" i="1" s="1"/>
  <c r="C746" i="1"/>
  <c r="H745" i="1"/>
  <c r="D745" i="1"/>
  <c r="C745" i="1"/>
  <c r="G745" i="1" s="1"/>
  <c r="D744" i="1"/>
  <c r="H744" i="1" s="1"/>
  <c r="C744" i="1"/>
  <c r="D743" i="1"/>
  <c r="H743" i="1" s="1"/>
  <c r="C743" i="1"/>
  <c r="G743" i="1" s="1"/>
  <c r="D742" i="1"/>
  <c r="H742" i="1" s="1"/>
  <c r="C742" i="1"/>
  <c r="D741" i="1"/>
  <c r="H741" i="1" s="1"/>
  <c r="C741" i="1"/>
  <c r="D740" i="1"/>
  <c r="H740" i="1" s="1"/>
  <c r="C740" i="1"/>
  <c r="H739" i="1"/>
  <c r="D739" i="1"/>
  <c r="C739" i="1"/>
  <c r="G739" i="1" s="1"/>
  <c r="D738" i="1"/>
  <c r="H738" i="1" s="1"/>
  <c r="C738" i="1"/>
  <c r="D737" i="1"/>
  <c r="H737" i="1" s="1"/>
  <c r="C737" i="1"/>
  <c r="D736" i="1"/>
  <c r="H736" i="1" s="1"/>
  <c r="C736" i="1"/>
  <c r="D735" i="1"/>
  <c r="H735" i="1" s="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D727" i="1"/>
  <c r="H727" i="1" s="1"/>
  <c r="C727" i="1"/>
  <c r="D726" i="1"/>
  <c r="H726" i="1" s="1"/>
  <c r="C726" i="1"/>
  <c r="D725" i="1"/>
  <c r="H725" i="1" s="1"/>
  <c r="C725" i="1"/>
  <c r="D724" i="1"/>
  <c r="H724" i="1" s="1"/>
  <c r="C724" i="1"/>
  <c r="D723" i="1"/>
  <c r="H723" i="1" s="1"/>
  <c r="C723" i="1"/>
  <c r="G723" i="1" s="1"/>
  <c r="D722" i="1"/>
  <c r="H722" i="1" s="1"/>
  <c r="C722" i="1"/>
  <c r="D721" i="1"/>
  <c r="H721" i="1" s="1"/>
  <c r="C721" i="1"/>
  <c r="D720" i="1"/>
  <c r="H720" i="1" s="1"/>
  <c r="C720" i="1"/>
  <c r="H719" i="1"/>
  <c r="D719" i="1"/>
  <c r="C719" i="1"/>
  <c r="G719" i="1" s="1"/>
  <c r="D718" i="1"/>
  <c r="H718" i="1" s="1"/>
  <c r="C718" i="1"/>
  <c r="D717" i="1"/>
  <c r="H717" i="1" s="1"/>
  <c r="C717" i="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D703" i="1"/>
  <c r="H703" i="1" s="1"/>
  <c r="C703" i="1"/>
  <c r="D702" i="1"/>
  <c r="H702" i="1" s="1"/>
  <c r="C702" i="1"/>
  <c r="H701" i="1"/>
  <c r="D701" i="1"/>
  <c r="C701" i="1"/>
  <c r="G701" i="1" s="1"/>
  <c r="D700" i="1"/>
  <c r="H700" i="1" s="1"/>
  <c r="C700" i="1"/>
  <c r="D699" i="1"/>
  <c r="H699" i="1" s="1"/>
  <c r="C699" i="1"/>
  <c r="G699" i="1" s="1"/>
  <c r="D698" i="1"/>
  <c r="H698" i="1" s="1"/>
  <c r="C698" i="1"/>
  <c r="D697" i="1"/>
  <c r="H697" i="1" s="1"/>
  <c r="C697" i="1"/>
  <c r="D696" i="1"/>
  <c r="H696" i="1" s="1"/>
  <c r="C696" i="1"/>
  <c r="H695" i="1"/>
  <c r="D695" i="1"/>
  <c r="C695" i="1"/>
  <c r="G695" i="1" s="1"/>
  <c r="D694" i="1"/>
  <c r="H694" i="1" s="1"/>
  <c r="C694" i="1"/>
  <c r="D693" i="1"/>
  <c r="H693" i="1" s="1"/>
  <c r="C693" i="1"/>
  <c r="D692" i="1"/>
  <c r="H692" i="1" s="1"/>
  <c r="C692" i="1"/>
  <c r="H691" i="1"/>
  <c r="D691" i="1"/>
  <c r="C691" i="1"/>
  <c r="G691" i="1" s="1"/>
  <c r="D690" i="1"/>
  <c r="H690" i="1" s="1"/>
  <c r="C690" i="1"/>
  <c r="D689" i="1"/>
  <c r="H689" i="1" s="1"/>
  <c r="C689" i="1"/>
  <c r="D688" i="1"/>
  <c r="H688" i="1" s="1"/>
  <c r="C688" i="1"/>
  <c r="D687" i="1"/>
  <c r="H687" i="1" s="1"/>
  <c r="C687" i="1"/>
  <c r="D686" i="1"/>
  <c r="H686" i="1" s="1"/>
  <c r="C686" i="1"/>
  <c r="H685" i="1"/>
  <c r="D685" i="1"/>
  <c r="C685" i="1"/>
  <c r="G685" i="1" s="1"/>
  <c r="D684" i="1"/>
  <c r="H684" i="1" s="1"/>
  <c r="C684" i="1"/>
  <c r="D683" i="1"/>
  <c r="H683" i="1" s="1"/>
  <c r="C683" i="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D675" i="1"/>
  <c r="H675" i="1" s="1"/>
  <c r="C675" i="1"/>
  <c r="G675" i="1" s="1"/>
  <c r="D674" i="1"/>
  <c r="H674" i="1" s="1"/>
  <c r="C674" i="1"/>
  <c r="H673" i="1"/>
  <c r="D673" i="1"/>
  <c r="C673" i="1"/>
  <c r="G673" i="1" s="1"/>
  <c r="D672" i="1"/>
  <c r="H672" i="1" s="1"/>
  <c r="C672" i="1"/>
  <c r="H671" i="1"/>
  <c r="D671" i="1"/>
  <c r="C671" i="1"/>
  <c r="G671" i="1" s="1"/>
  <c r="D670" i="1"/>
  <c r="H670" i="1" s="1"/>
  <c r="C670" i="1"/>
  <c r="D669" i="1"/>
  <c r="H669" i="1" s="1"/>
  <c r="C669" i="1"/>
  <c r="D668" i="1"/>
  <c r="H668" i="1" s="1"/>
  <c r="C668" i="1"/>
  <c r="H667" i="1"/>
  <c r="D667" i="1"/>
  <c r="C667" i="1"/>
  <c r="G667" i="1" s="1"/>
  <c r="D666" i="1"/>
  <c r="H666" i="1" s="1"/>
  <c r="C666" i="1"/>
  <c r="D665" i="1"/>
  <c r="H665" i="1" s="1"/>
  <c r="C665" i="1"/>
  <c r="D664" i="1"/>
  <c r="H664" i="1" s="1"/>
  <c r="C664" i="1"/>
  <c r="H663" i="1"/>
  <c r="D663" i="1"/>
  <c r="C663" i="1"/>
  <c r="G663" i="1" s="1"/>
  <c r="D662" i="1"/>
  <c r="H662" i="1" s="1"/>
  <c r="C662" i="1"/>
  <c r="H661" i="1"/>
  <c r="D661" i="1"/>
  <c r="C661" i="1"/>
  <c r="G661" i="1" s="1"/>
  <c r="D660" i="1"/>
  <c r="H660" i="1" s="1"/>
  <c r="C660" i="1"/>
  <c r="D659" i="1"/>
  <c r="H659" i="1" s="1"/>
  <c r="C659" i="1"/>
  <c r="D658" i="1"/>
  <c r="H658" i="1" s="1"/>
  <c r="C658" i="1"/>
  <c r="H657" i="1"/>
  <c r="D657" i="1"/>
  <c r="C657" i="1"/>
  <c r="G657" i="1" s="1"/>
  <c r="D656" i="1"/>
  <c r="H656" i="1" s="1"/>
  <c r="C656" i="1"/>
  <c r="D655" i="1"/>
  <c r="H655" i="1" s="1"/>
  <c r="C655" i="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D645" i="1"/>
  <c r="H645" i="1" s="1"/>
  <c r="C645" i="1"/>
  <c r="D644" i="1"/>
  <c r="H644" i="1" s="1"/>
  <c r="C644" i="1"/>
  <c r="D643" i="1"/>
  <c r="H643" i="1" s="1"/>
  <c r="C643" i="1"/>
  <c r="G643" i="1" s="1"/>
  <c r="D642" i="1"/>
  <c r="H642" i="1" s="1"/>
  <c r="C642" i="1"/>
  <c r="H641" i="1"/>
  <c r="D641" i="1"/>
  <c r="C641" i="1"/>
  <c r="G641" i="1" s="1"/>
  <c r="C637" i="1"/>
  <c r="D632" i="1"/>
  <c r="H632" i="1" s="1"/>
  <c r="C632" i="1"/>
  <c r="H631" i="1"/>
  <c r="D631" i="1"/>
  <c r="C631" i="1"/>
  <c r="G631" i="1" s="1"/>
  <c r="D628" i="1"/>
  <c r="H628" i="1" s="1"/>
  <c r="C628" i="1"/>
  <c r="D627" i="1"/>
  <c r="H627" i="1" s="1"/>
  <c r="C627" i="1"/>
  <c r="D626" i="1"/>
  <c r="H626" i="1" s="1"/>
  <c r="C626" i="1"/>
  <c r="H625" i="1"/>
  <c r="D625" i="1"/>
  <c r="C625" i="1"/>
  <c r="G625" i="1" s="1"/>
  <c r="D624" i="1"/>
  <c r="H624" i="1" s="1"/>
  <c r="C624" i="1"/>
  <c r="D623" i="1"/>
  <c r="H623" i="1" s="1"/>
  <c r="C623" i="1"/>
  <c r="D622" i="1"/>
  <c r="H622" i="1" s="1"/>
  <c r="C622" i="1"/>
  <c r="H621" i="1"/>
  <c r="D621" i="1"/>
  <c r="C621" i="1"/>
  <c r="G621" i="1" s="1"/>
  <c r="D620" i="1"/>
  <c r="H620" i="1" s="1"/>
  <c r="C620"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D606" i="1"/>
  <c r="H606" i="1" s="1"/>
  <c r="C606" i="1"/>
  <c r="D605" i="1"/>
  <c r="H605" i="1" s="1"/>
  <c r="C605" i="1"/>
  <c r="D604" i="1"/>
  <c r="H604" i="1" s="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D594" i="1"/>
  <c r="H594" i="1" s="1"/>
  <c r="C594" i="1"/>
  <c r="D593" i="1"/>
  <c r="H593" i="1" s="1"/>
  <c r="C593" i="1"/>
  <c r="H592" i="1"/>
  <c r="D592" i="1"/>
  <c r="C592" i="1"/>
  <c r="G592" i="1" s="1"/>
  <c r="D591" i="1"/>
  <c r="H591" i="1" s="1"/>
  <c r="C591" i="1"/>
  <c r="H590" i="1"/>
  <c r="D590" i="1"/>
  <c r="C590" i="1"/>
  <c r="G590" i="1" s="1"/>
  <c r="D589" i="1"/>
  <c r="H589" i="1" s="1"/>
  <c r="C589" i="1"/>
  <c r="D588" i="1"/>
  <c r="H588" i="1" s="1"/>
  <c r="C588" i="1"/>
  <c r="C587" i="1"/>
  <c r="H586" i="1"/>
  <c r="D586" i="1"/>
  <c r="C586" i="1"/>
  <c r="G586" i="1" s="1"/>
  <c r="D585" i="1"/>
  <c r="H585" i="1" s="1"/>
  <c r="C585" i="1"/>
  <c r="D584" i="1"/>
  <c r="H584" i="1" s="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C574" i="1"/>
  <c r="D573" i="1"/>
  <c r="H573" i="1" s="1"/>
  <c r="C573" i="1"/>
  <c r="H572" i="1"/>
  <c r="D572" i="1"/>
  <c r="C572" i="1"/>
  <c r="G572" i="1" s="1"/>
  <c r="D571" i="1"/>
  <c r="H571" i="1" s="1"/>
  <c r="C571" i="1"/>
  <c r="H570" i="1"/>
  <c r="D570" i="1"/>
  <c r="C570" i="1"/>
  <c r="G570" i="1" s="1"/>
  <c r="D569" i="1"/>
  <c r="H569" i="1" s="1"/>
  <c r="C569" i="1"/>
  <c r="D568" i="1"/>
  <c r="H568" i="1" s="1"/>
  <c r="C568" i="1"/>
  <c r="G568" i="1" s="1"/>
  <c r="D567" i="1"/>
  <c r="H567" i="1" s="1"/>
  <c r="C567" i="1"/>
  <c r="D566" i="1"/>
  <c r="H566" i="1" s="1"/>
  <c r="C566" i="1"/>
  <c r="D565" i="1"/>
  <c r="H565" i="1" s="1"/>
  <c r="C565" i="1"/>
  <c r="H564" i="1"/>
  <c r="D564" i="1"/>
  <c r="C564" i="1"/>
  <c r="G564" i="1" s="1"/>
  <c r="D563" i="1"/>
  <c r="H563" i="1" s="1"/>
  <c r="C563" i="1"/>
  <c r="D562" i="1"/>
  <c r="H562" i="1" s="1"/>
  <c r="C562" i="1"/>
  <c r="G562"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D550" i="1"/>
  <c r="H550" i="1" s="1"/>
  <c r="C550" i="1"/>
  <c r="D549" i="1"/>
  <c r="H549" i="1" s="1"/>
  <c r="C549" i="1"/>
  <c r="H548" i="1"/>
  <c r="D548" i="1"/>
  <c r="C548" i="1"/>
  <c r="G548" i="1" s="1"/>
  <c r="D547" i="1"/>
  <c r="H547" i="1" s="1"/>
  <c r="C547" i="1"/>
  <c r="H546" i="1"/>
  <c r="D546" i="1"/>
  <c r="C546" i="1"/>
  <c r="G546" i="1" s="1"/>
  <c r="D545" i="1"/>
  <c r="H545" i="1" s="1"/>
  <c r="C545" i="1"/>
  <c r="D544" i="1"/>
  <c r="H544" i="1" s="1"/>
  <c r="C544" i="1"/>
  <c r="D543" i="1"/>
  <c r="H543" i="1" s="1"/>
  <c r="C543" i="1"/>
  <c r="H542" i="1"/>
  <c r="D542" i="1"/>
  <c r="C542" i="1"/>
  <c r="G542" i="1" s="1"/>
  <c r="D541" i="1"/>
  <c r="H541" i="1" s="1"/>
  <c r="C541" i="1"/>
  <c r="D540" i="1"/>
  <c r="H540" i="1" s="1"/>
  <c r="C540" i="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D532" i="1"/>
  <c r="H532" i="1" s="1"/>
  <c r="C532" i="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D524" i="1"/>
  <c r="H524" i="1" s="1"/>
  <c r="C524" i="1"/>
  <c r="D521" i="1"/>
  <c r="H521" i="1" s="1"/>
  <c r="C521" i="1"/>
  <c r="H520" i="1"/>
  <c r="D520" i="1"/>
  <c r="C520" i="1"/>
  <c r="G520" i="1" s="1"/>
  <c r="D519" i="1"/>
  <c r="H519" i="1" s="1"/>
  <c r="C519" i="1"/>
  <c r="H518" i="1"/>
  <c r="D518" i="1"/>
  <c r="C518" i="1"/>
  <c r="G518" i="1" s="1"/>
  <c r="D517" i="1"/>
  <c r="H517" i="1" s="1"/>
  <c r="C517" i="1"/>
  <c r="D516" i="1"/>
  <c r="H516" i="1" s="1"/>
  <c r="C516" i="1"/>
  <c r="G516" i="1" s="1"/>
  <c r="D515" i="1"/>
  <c r="H515" i="1" s="1"/>
  <c r="C515" i="1"/>
  <c r="H514" i="1"/>
  <c r="D514" i="1"/>
  <c r="C514" i="1"/>
  <c r="G514" i="1" s="1"/>
  <c r="D513" i="1"/>
  <c r="H513" i="1" s="1"/>
  <c r="C513" i="1"/>
  <c r="H512" i="1"/>
  <c r="D512" i="1"/>
  <c r="C512" i="1"/>
  <c r="G512" i="1" s="1"/>
  <c r="D511" i="1"/>
  <c r="H511" i="1" s="1"/>
  <c r="C511" i="1"/>
  <c r="D510" i="1"/>
  <c r="H510" i="1" s="1"/>
  <c r="C510" i="1"/>
  <c r="G510" i="1" s="1"/>
  <c r="D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D501" i="1"/>
  <c r="H501" i="1" s="1"/>
  <c r="C501" i="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D489" i="1"/>
  <c r="H489" i="1" s="1"/>
  <c r="C489" i="1"/>
  <c r="D488" i="1"/>
  <c r="H488" i="1" s="1"/>
  <c r="C488" i="1"/>
  <c r="H487" i="1"/>
  <c r="D487" i="1"/>
  <c r="C487" i="1"/>
  <c r="G487" i="1" s="1"/>
  <c r="D486" i="1"/>
  <c r="H486" i="1" s="1"/>
  <c r="C486" i="1"/>
  <c r="D485" i="1"/>
  <c r="H485" i="1" s="1"/>
  <c r="C485" i="1"/>
  <c r="D484" i="1"/>
  <c r="H484" i="1" s="1"/>
  <c r="C484" i="1"/>
  <c r="D483" i="1"/>
  <c r="H483" i="1" s="1"/>
  <c r="C483" i="1"/>
  <c r="D482" i="1"/>
  <c r="H482" i="1" s="1"/>
  <c r="C482" i="1"/>
  <c r="H481" i="1"/>
  <c r="D481" i="1"/>
  <c r="C481" i="1"/>
  <c r="G481" i="1" s="1"/>
  <c r="D480" i="1"/>
  <c r="H480" i="1" s="1"/>
  <c r="C480" i="1"/>
  <c r="D479" i="1"/>
  <c r="H479" i="1" s="1"/>
  <c r="C479" i="1"/>
  <c r="G479" i="1" s="1"/>
  <c r="C478" i="1"/>
  <c r="H477" i="1"/>
  <c r="D477" i="1"/>
  <c r="C477" i="1"/>
  <c r="G477" i="1" s="1"/>
  <c r="D476" i="1"/>
  <c r="H476" i="1" s="1"/>
  <c r="C476" i="1"/>
  <c r="D475" i="1"/>
  <c r="H475" i="1" s="1"/>
  <c r="C475" i="1"/>
  <c r="G475" i="1" s="1"/>
  <c r="D474" i="1"/>
  <c r="H474" i="1" s="1"/>
  <c r="C474" i="1"/>
  <c r="H473" i="1"/>
  <c r="D473" i="1"/>
  <c r="C473" i="1"/>
  <c r="G473" i="1" s="1"/>
  <c r="D472" i="1"/>
  <c r="H472" i="1" s="1"/>
  <c r="C472" i="1"/>
  <c r="H471" i="1"/>
  <c r="D471" i="1"/>
  <c r="C471" i="1"/>
  <c r="G471" i="1" s="1"/>
  <c r="D470" i="1"/>
  <c r="H470" i="1" s="1"/>
  <c r="C470" i="1"/>
  <c r="D469" i="1"/>
  <c r="H469" i="1" s="1"/>
  <c r="C469" i="1"/>
  <c r="G469" i="1" s="1"/>
  <c r="D468" i="1"/>
  <c r="H468" i="1" s="1"/>
  <c r="C468" i="1"/>
  <c r="D467" i="1"/>
  <c r="H467" i="1" s="1"/>
  <c r="C467" i="1"/>
  <c r="C466" i="1"/>
  <c r="H465" i="1"/>
  <c r="D465" i="1"/>
  <c r="C465" i="1"/>
  <c r="G465" i="1" s="1"/>
  <c r="D464" i="1"/>
  <c r="H464" i="1" s="1"/>
  <c r="C464" i="1"/>
  <c r="D463" i="1"/>
  <c r="H463" i="1" s="1"/>
  <c r="C463" i="1"/>
  <c r="G463" i="1" s="1"/>
  <c r="D462" i="1"/>
  <c r="H462" i="1" s="1"/>
  <c r="C462" i="1"/>
  <c r="H461" i="1"/>
  <c r="D461" i="1"/>
  <c r="C461" i="1"/>
  <c r="G461" i="1" s="1"/>
  <c r="D460" i="1"/>
  <c r="H460" i="1" s="1"/>
  <c r="C460" i="1"/>
  <c r="H459" i="1"/>
  <c r="D459" i="1"/>
  <c r="C459" i="1"/>
  <c r="G459" i="1" s="1"/>
  <c r="D458" i="1"/>
  <c r="H458" i="1" s="1"/>
  <c r="C458" i="1"/>
  <c r="D457" i="1"/>
  <c r="H457" i="1" s="1"/>
  <c r="C457" i="1"/>
  <c r="G457" i="1" s="1"/>
  <c r="D456" i="1"/>
  <c r="H456" i="1" s="1"/>
  <c r="C456" i="1"/>
  <c r="H455" i="1"/>
  <c r="D455" i="1"/>
  <c r="C455" i="1"/>
  <c r="G455" i="1" s="1"/>
  <c r="C454" i="1"/>
  <c r="C453" i="1"/>
  <c r="D452" i="1"/>
  <c r="H452" i="1" s="1"/>
  <c r="C452" i="1"/>
  <c r="H451" i="1"/>
  <c r="D451" i="1"/>
  <c r="C451" i="1"/>
  <c r="G451" i="1" s="1"/>
  <c r="D450" i="1"/>
  <c r="H450" i="1" s="1"/>
  <c r="C450" i="1"/>
  <c r="D449" i="1"/>
  <c r="H449" i="1" s="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D441" i="1"/>
  <c r="H441" i="1" s="1"/>
  <c r="C441" i="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D429" i="1"/>
  <c r="H429" i="1" s="1"/>
  <c r="C429" i="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D421" i="1"/>
  <c r="H421" i="1" s="1"/>
  <c r="C421" i="1"/>
  <c r="G421" i="1" s="1"/>
  <c r="D420" i="1"/>
  <c r="H420" i="1" s="1"/>
  <c r="C420" i="1"/>
  <c r="H419" i="1"/>
  <c r="D419" i="1"/>
  <c r="C419" i="1"/>
  <c r="G419" i="1" s="1"/>
  <c r="D418" i="1"/>
  <c r="H418" i="1" s="1"/>
  <c r="C418" i="1"/>
  <c r="H417" i="1"/>
  <c r="D417" i="1"/>
  <c r="C417" i="1"/>
  <c r="G417" i="1" s="1"/>
  <c r="D416" i="1"/>
  <c r="H416" i="1" s="1"/>
  <c r="C416" i="1"/>
  <c r="H413" i="1"/>
  <c r="D413" i="1"/>
  <c r="C413" i="1"/>
  <c r="G413" i="1" s="1"/>
  <c r="D412" i="1"/>
  <c r="H412" i="1" s="1"/>
  <c r="C412" i="1"/>
  <c r="C411" i="1"/>
  <c r="D406" i="1"/>
  <c r="H406" i="1" s="1"/>
  <c r="C406" i="1"/>
  <c r="D405" i="1"/>
  <c r="H405" i="1" s="1"/>
  <c r="C405" i="1"/>
  <c r="G405" i="1" s="1"/>
  <c r="D404" i="1"/>
  <c r="H404" i="1" s="1"/>
  <c r="C404" i="1"/>
  <c r="H401" i="1"/>
  <c r="D401" i="1"/>
  <c r="C401" i="1"/>
  <c r="G401" i="1" s="1"/>
  <c r="D400" i="1"/>
  <c r="H400" i="1" s="1"/>
  <c r="C400" i="1"/>
  <c r="H399" i="1"/>
  <c r="D399" i="1"/>
  <c r="C399" i="1"/>
  <c r="G399" i="1" s="1"/>
  <c r="D398" i="1"/>
  <c r="H398" i="1" s="1"/>
  <c r="C398" i="1"/>
  <c r="C397" i="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C388" i="1"/>
  <c r="H387" i="1"/>
  <c r="D387" i="1"/>
  <c r="C387" i="1"/>
  <c r="G387" i="1" s="1"/>
  <c r="D386" i="1"/>
  <c r="H385" i="1"/>
  <c r="D385" i="1"/>
  <c r="C385" i="1"/>
  <c r="G385" i="1" s="1"/>
  <c r="D384" i="1"/>
  <c r="H384" i="1" s="1"/>
  <c r="C384" i="1"/>
  <c r="D383" i="1"/>
  <c r="H383" i="1" s="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D373" i="1"/>
  <c r="H373" i="1" s="1"/>
  <c r="C373" i="1"/>
  <c r="D372" i="1"/>
  <c r="H372" i="1" s="1"/>
  <c r="C372" i="1"/>
  <c r="H371" i="1"/>
  <c r="D371" i="1"/>
  <c r="C371" i="1"/>
  <c r="G371" i="1" s="1"/>
  <c r="D370" i="1"/>
  <c r="H370" i="1" s="1"/>
  <c r="C370" i="1"/>
  <c r="D369" i="1"/>
  <c r="H369" i="1" s="1"/>
  <c r="C369" i="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D359" i="1"/>
  <c r="H359" i="1" s="1"/>
  <c r="C359" i="1"/>
  <c r="H357" i="1"/>
  <c r="D357" i="1"/>
  <c r="C357" i="1"/>
  <c r="G357" i="1" s="1"/>
  <c r="D356" i="1"/>
  <c r="H356" i="1" s="1"/>
  <c r="C356" i="1"/>
  <c r="D355" i="1"/>
  <c r="H355" i="1" s="1"/>
  <c r="C355" i="1"/>
  <c r="D354" i="1"/>
  <c r="H354" i="1" s="1"/>
  <c r="C354" i="1"/>
  <c r="H353" i="1"/>
  <c r="D353" i="1"/>
  <c r="C353" i="1"/>
  <c r="G353" i="1" s="1"/>
  <c r="D352" i="1"/>
  <c r="H352" i="1" s="1"/>
  <c r="C352" i="1"/>
  <c r="C351" i="1"/>
  <c r="D350" i="1"/>
  <c r="H350" i="1" s="1"/>
  <c r="C350" i="1"/>
  <c r="H349" i="1"/>
  <c r="D349" i="1"/>
  <c r="C349" i="1"/>
  <c r="G349" i="1" s="1"/>
  <c r="D348" i="1"/>
  <c r="H348" i="1" s="1"/>
  <c r="C348" i="1"/>
  <c r="D347" i="1"/>
  <c r="H347" i="1" s="1"/>
  <c r="C347" i="1"/>
  <c r="C346" i="1"/>
  <c r="H344" i="1"/>
  <c r="D344" i="1"/>
  <c r="C344" i="1"/>
  <c r="G344" i="1" s="1"/>
  <c r="D343" i="1"/>
  <c r="H343" i="1" s="1"/>
  <c r="C343" i="1"/>
  <c r="H342" i="1"/>
  <c r="D342" i="1"/>
  <c r="C342" i="1"/>
  <c r="G342" i="1" s="1"/>
  <c r="D341" i="1"/>
  <c r="H341" i="1" s="1"/>
  <c r="C341" i="1"/>
  <c r="D340" i="1"/>
  <c r="H340" i="1" s="1"/>
  <c r="C340" i="1"/>
  <c r="G340" i="1" s="1"/>
  <c r="D339" i="1"/>
  <c r="H339" i="1" s="1"/>
  <c r="C339" i="1"/>
  <c r="H338" i="1"/>
  <c r="D338" i="1"/>
  <c r="C338" i="1"/>
  <c r="G338" i="1" s="1"/>
  <c r="D337" i="1"/>
  <c r="H337" i="1" s="1"/>
  <c r="C337" i="1"/>
  <c r="D336" i="1"/>
  <c r="H336" i="1" s="1"/>
  <c r="C336" i="1"/>
  <c r="D335" i="1"/>
  <c r="H335" i="1" s="1"/>
  <c r="C335" i="1"/>
  <c r="D334" i="1"/>
  <c r="H334" i="1" s="1"/>
  <c r="C334" i="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D326" i="1"/>
  <c r="H326" i="1" s="1"/>
  <c r="C326" i="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D312" i="1"/>
  <c r="H312" i="1" s="1"/>
  <c r="C312" i="1"/>
  <c r="D311" i="1"/>
  <c r="H311" i="1" s="1"/>
  <c r="C311" i="1"/>
  <c r="H310" i="1"/>
  <c r="D310" i="1"/>
  <c r="C310" i="1"/>
  <c r="G310" i="1" s="1"/>
  <c r="D309" i="1"/>
  <c r="H309" i="1" s="1"/>
  <c r="C309" i="1"/>
  <c r="H308" i="1"/>
  <c r="D308" i="1"/>
  <c r="C308" i="1"/>
  <c r="G308" i="1" s="1"/>
  <c r="D307" i="1"/>
  <c r="H307" i="1" s="1"/>
  <c r="C307" i="1"/>
  <c r="C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D291" i="1"/>
  <c r="H291" i="1" s="1"/>
  <c r="C291" i="1"/>
  <c r="D290" i="1"/>
  <c r="H290" i="1" s="1"/>
  <c r="C290" i="1"/>
  <c r="H289" i="1"/>
  <c r="D289" i="1"/>
  <c r="C289" i="1"/>
  <c r="G289" i="1" s="1"/>
  <c r="D288" i="1"/>
  <c r="C288" i="1"/>
  <c r="H284" i="1"/>
  <c r="D284" i="1"/>
  <c r="C284" i="1"/>
  <c r="G284" i="1" s="1"/>
  <c r="D283" i="1"/>
  <c r="H283" i="1" s="1"/>
  <c r="C283" i="1"/>
  <c r="D282" i="1"/>
  <c r="H282" i="1" s="1"/>
  <c r="C282" i="1"/>
  <c r="G282" i="1" s="1"/>
  <c r="D281" i="1"/>
  <c r="H281" i="1" s="1"/>
  <c r="C281" i="1"/>
  <c r="H280" i="1"/>
  <c r="D280" i="1"/>
  <c r="C280" i="1"/>
  <c r="G280" i="1" s="1"/>
  <c r="D279" i="1"/>
  <c r="H279" i="1" s="1"/>
  <c r="C279" i="1"/>
  <c r="H278" i="1"/>
  <c r="D278" i="1"/>
  <c r="C278" i="1"/>
  <c r="G278" i="1" s="1"/>
  <c r="D277" i="1"/>
  <c r="H277" i="1" s="1"/>
  <c r="C277" i="1"/>
  <c r="H276" i="1"/>
  <c r="D276" i="1"/>
  <c r="C276" i="1"/>
  <c r="G276" i="1" s="1"/>
  <c r="C275" i="1"/>
  <c r="H274" i="1"/>
  <c r="D274" i="1"/>
  <c r="C274" i="1"/>
  <c r="G274" i="1" s="1"/>
  <c r="D273" i="1"/>
  <c r="H273" i="1" s="1"/>
  <c r="C273" i="1"/>
  <c r="H272" i="1"/>
  <c r="D272" i="1"/>
  <c r="C272" i="1"/>
  <c r="G272" i="1" s="1"/>
  <c r="D271" i="1"/>
  <c r="H271" i="1" s="1"/>
  <c r="C271" i="1"/>
  <c r="D270" i="1"/>
  <c r="H270" i="1" s="1"/>
  <c r="C270" i="1"/>
  <c r="G270" i="1" s="1"/>
  <c r="D269" i="1"/>
  <c r="H269" i="1" s="1"/>
  <c r="C269" i="1"/>
  <c r="H268" i="1"/>
  <c r="D268" i="1"/>
  <c r="C268" i="1"/>
  <c r="G268" i="1" s="1"/>
  <c r="D267" i="1"/>
  <c r="H267" i="1" s="1"/>
  <c r="C267" i="1"/>
  <c r="H266" i="1"/>
  <c r="D266" i="1"/>
  <c r="C266" i="1"/>
  <c r="G266" i="1" s="1"/>
  <c r="D265" i="1"/>
  <c r="H265" i="1" s="1"/>
  <c r="C265" i="1"/>
  <c r="D264" i="1"/>
  <c r="H264" i="1" s="1"/>
  <c r="C264" i="1"/>
  <c r="D263" i="1"/>
  <c r="H263" i="1" s="1"/>
  <c r="C263" i="1"/>
  <c r="H262" i="1"/>
  <c r="D262" i="1"/>
  <c r="C262" i="1"/>
  <c r="G262" i="1" s="1"/>
  <c r="D261" i="1"/>
  <c r="H261" i="1" s="1"/>
  <c r="C261" i="1"/>
  <c r="D260" i="1"/>
  <c r="H260" i="1" s="1"/>
  <c r="C260" i="1"/>
  <c r="G260"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D250" i="1"/>
  <c r="H250" i="1" s="1"/>
  <c r="C250" i="1"/>
  <c r="D249" i="1"/>
  <c r="H249" i="1" s="1"/>
  <c r="C249" i="1"/>
  <c r="C248" i="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D240" i="1"/>
  <c r="H240" i="1" s="1"/>
  <c r="C240" i="1"/>
  <c r="D239" i="1"/>
  <c r="H239" i="1" s="1"/>
  <c r="C239" i="1"/>
  <c r="H238" i="1"/>
  <c r="D238" i="1"/>
  <c r="C238" i="1"/>
  <c r="G238" i="1" s="1"/>
  <c r="D237" i="1"/>
  <c r="H237" i="1" s="1"/>
  <c r="C237" i="1"/>
  <c r="D236" i="1"/>
  <c r="H236" i="1" s="1"/>
  <c r="C236" i="1"/>
  <c r="G236" i="1" s="1"/>
  <c r="D235" i="1"/>
  <c r="H235" i="1" s="1"/>
  <c r="C235" i="1"/>
  <c r="H234" i="1"/>
  <c r="D234" i="1"/>
  <c r="C234" i="1"/>
  <c r="G234" i="1" s="1"/>
  <c r="D233" i="1"/>
  <c r="H233" i="1" s="1"/>
  <c r="C233" i="1"/>
  <c r="D232" i="1"/>
  <c r="H232" i="1" s="1"/>
  <c r="C232" i="1"/>
  <c r="D231" i="1"/>
  <c r="H231" i="1" s="1"/>
  <c r="C231" i="1"/>
  <c r="H230" i="1"/>
  <c r="D230" i="1"/>
  <c r="C230" i="1"/>
  <c r="G230" i="1" s="1"/>
  <c r="D229" i="1"/>
  <c r="H229" i="1" s="1"/>
  <c r="C229" i="1"/>
  <c r="D228" i="1"/>
  <c r="H228" i="1" s="1"/>
  <c r="C228" i="1"/>
  <c r="D227" i="1"/>
  <c r="H227" i="1" s="1"/>
  <c r="C227" i="1"/>
  <c r="H226" i="1"/>
  <c r="D226" i="1"/>
  <c r="C226" i="1"/>
  <c r="G226" i="1" s="1"/>
  <c r="D225" i="1"/>
  <c r="H225" i="1" s="1"/>
  <c r="C225" i="1"/>
  <c r="D224" i="1"/>
  <c r="H224" i="1" s="1"/>
  <c r="C224" i="1"/>
  <c r="G224" i="1" s="1"/>
  <c r="D223" i="1"/>
  <c r="H223" i="1" s="1"/>
  <c r="C223" i="1"/>
  <c r="H222" i="1"/>
  <c r="D222" i="1"/>
  <c r="C222" i="1"/>
  <c r="G222" i="1" s="1"/>
  <c r="D221" i="1"/>
  <c r="H221" i="1" s="1"/>
  <c r="C221" i="1"/>
  <c r="C220" i="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D212" i="1"/>
  <c r="H212" i="1" s="1"/>
  <c r="C212" i="1"/>
  <c r="G212" i="1" s="1"/>
  <c r="D211" i="1"/>
  <c r="H211" i="1" s="1"/>
  <c r="C211" i="1"/>
  <c r="D210" i="1"/>
  <c r="H210" i="1" s="1"/>
  <c r="C210" i="1"/>
  <c r="D209" i="1"/>
  <c r="H209" i="1" s="1"/>
  <c r="C209" i="1"/>
  <c r="H208" i="1"/>
  <c r="D208" i="1"/>
  <c r="C208" i="1"/>
  <c r="G208" i="1" s="1"/>
  <c r="D207" i="1"/>
  <c r="H207" i="1" s="1"/>
  <c r="C207" i="1"/>
  <c r="D206" i="1"/>
  <c r="H206" i="1" s="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D198" i="1"/>
  <c r="H198" i="1" s="1"/>
  <c r="C198" i="1"/>
  <c r="D197" i="1"/>
  <c r="H197" i="1" s="1"/>
  <c r="C197" i="1"/>
  <c r="H196" i="1"/>
  <c r="D196" i="1"/>
  <c r="C196" i="1"/>
  <c r="G196" i="1" s="1"/>
  <c r="D195" i="1"/>
  <c r="H195" i="1" s="1"/>
  <c r="C195" i="1"/>
  <c r="H194" i="1"/>
  <c r="D194" i="1"/>
  <c r="C194" i="1"/>
  <c r="G194" i="1" s="1"/>
  <c r="D193" i="1"/>
  <c r="H193" i="1" s="1"/>
  <c r="C193" i="1"/>
  <c r="C192" i="1"/>
  <c r="D191" i="1"/>
  <c r="H191" i="1" s="1"/>
  <c r="C191" i="1"/>
  <c r="H190" i="1"/>
  <c r="D190" i="1"/>
  <c r="C190" i="1"/>
  <c r="G190" i="1" s="1"/>
  <c r="D189" i="1"/>
  <c r="H189" i="1" s="1"/>
  <c r="C189" i="1"/>
  <c r="D188" i="1"/>
  <c r="H188" i="1" s="1"/>
  <c r="C188" i="1"/>
  <c r="D187" i="1"/>
  <c r="H187" i="1" s="1"/>
  <c r="C187" i="1"/>
  <c r="H186" i="1"/>
  <c r="D186" i="1"/>
  <c r="C186" i="1"/>
  <c r="G186" i="1" s="1"/>
  <c r="D185" i="1"/>
  <c r="H185" i="1" s="1"/>
  <c r="C185" i="1"/>
  <c r="D184" i="1"/>
  <c r="H184" i="1" s="1"/>
  <c r="C184" i="1"/>
  <c r="D183" i="1"/>
  <c r="H183" i="1" s="1"/>
  <c r="C183" i="1"/>
  <c r="H182" i="1"/>
  <c r="D182" i="1"/>
  <c r="C182" i="1"/>
  <c r="G182" i="1" s="1"/>
  <c r="D181" i="1"/>
  <c r="H181" i="1" s="1"/>
  <c r="C181" i="1"/>
  <c r="D180" i="1"/>
  <c r="H180" i="1" s="1"/>
  <c r="C180" i="1"/>
  <c r="D179" i="1"/>
  <c r="H179" i="1" s="1"/>
  <c r="C179" i="1"/>
  <c r="H178" i="1"/>
  <c r="D178" i="1"/>
  <c r="C178" i="1"/>
  <c r="G178" i="1" s="1"/>
  <c r="D177" i="1"/>
  <c r="H177" i="1" s="1"/>
  <c r="C177" i="1"/>
  <c r="H176" i="1"/>
  <c r="D176" i="1"/>
  <c r="C176" i="1"/>
  <c r="G176" i="1" s="1"/>
  <c r="D175" i="1"/>
  <c r="H175" i="1" s="1"/>
  <c r="C175" i="1"/>
  <c r="H174" i="1"/>
  <c r="D174" i="1"/>
  <c r="C174" i="1"/>
  <c r="G174" i="1" s="1"/>
  <c r="D173" i="1"/>
  <c r="H173" i="1" s="1"/>
  <c r="C173" i="1"/>
  <c r="H172" i="1"/>
  <c r="D172" i="1"/>
  <c r="C172" i="1"/>
  <c r="G172" i="1" s="1"/>
  <c r="D171" i="1"/>
  <c r="H171" i="1" s="1"/>
  <c r="C171" i="1"/>
  <c r="H170" i="1"/>
  <c r="D170" i="1"/>
  <c r="C170" i="1"/>
  <c r="G170" i="1" s="1"/>
  <c r="D169" i="1"/>
  <c r="H169" i="1" s="1"/>
  <c r="C169" i="1"/>
  <c r="H168" i="1"/>
  <c r="D168" i="1"/>
  <c r="C168" i="1"/>
  <c r="G168" i="1" s="1"/>
  <c r="D167" i="1"/>
  <c r="H167" i="1" s="1"/>
  <c r="C167" i="1"/>
  <c r="H166" i="1"/>
  <c r="D166" i="1"/>
  <c r="C166" i="1"/>
  <c r="G166" i="1" s="1"/>
  <c r="D165" i="1"/>
  <c r="H165" i="1" s="1"/>
  <c r="C165" i="1"/>
  <c r="H164" i="1"/>
  <c r="D164" i="1"/>
  <c r="C164" i="1"/>
  <c r="G164" i="1" s="1"/>
  <c r="D163" i="1"/>
  <c r="H163" i="1" s="1"/>
  <c r="C163" i="1"/>
  <c r="H162" i="1"/>
  <c r="D162" i="1"/>
  <c r="C162" i="1"/>
  <c r="G162" i="1" s="1"/>
  <c r="D161" i="1"/>
  <c r="H161" i="1" s="1"/>
  <c r="C161" i="1"/>
  <c r="D160" i="1"/>
  <c r="H160" i="1" s="1"/>
  <c r="C160" i="1"/>
  <c r="C159" i="1"/>
  <c r="H158" i="1"/>
  <c r="D158" i="1"/>
  <c r="C158" i="1"/>
  <c r="G158" i="1" s="1"/>
  <c r="D157" i="1"/>
  <c r="H157" i="1" s="1"/>
  <c r="C157" i="1"/>
  <c r="H156" i="1"/>
  <c r="D156" i="1"/>
  <c r="C156" i="1"/>
  <c r="G156" i="1" s="1"/>
  <c r="D155" i="1"/>
  <c r="H155" i="1" s="1"/>
  <c r="C155" i="1"/>
  <c r="H154" i="1"/>
  <c r="D154" i="1"/>
  <c r="C154" i="1"/>
  <c r="G154" i="1" s="1"/>
  <c r="D153" i="1"/>
  <c r="H153" i="1" s="1"/>
  <c r="C153" i="1"/>
  <c r="D152" i="1"/>
  <c r="H152" i="1" s="1"/>
  <c r="C152" i="1"/>
  <c r="D151" i="1"/>
  <c r="H151" i="1" s="1"/>
  <c r="C151" i="1"/>
  <c r="H150" i="1"/>
  <c r="D150" i="1"/>
  <c r="C150" i="1"/>
  <c r="G150" i="1" s="1"/>
  <c r="D149" i="1"/>
  <c r="H149" i="1" s="1"/>
  <c r="C149" i="1"/>
  <c r="C148" i="1"/>
  <c r="D146" i="1"/>
  <c r="H146" i="1" s="1"/>
  <c r="C146" i="1"/>
  <c r="H145" i="1"/>
  <c r="D145" i="1"/>
  <c r="C145" i="1"/>
  <c r="G145" i="1" s="1"/>
  <c r="D144" i="1"/>
  <c r="H144" i="1" s="1"/>
  <c r="C144" i="1"/>
  <c r="H143" i="1"/>
  <c r="D143" i="1"/>
  <c r="C143" i="1"/>
  <c r="G143" i="1" s="1"/>
  <c r="D142" i="1"/>
  <c r="H142" i="1" s="1"/>
  <c r="C142" i="1"/>
  <c r="D141" i="1"/>
  <c r="H141" i="1" s="1"/>
  <c r="C141" i="1"/>
  <c r="G141" i="1" s="1"/>
  <c r="D140" i="1"/>
  <c r="H140" i="1" s="1"/>
  <c r="C140" i="1"/>
  <c r="H139" i="1"/>
  <c r="D139" i="1"/>
  <c r="C139" i="1"/>
  <c r="G139" i="1" s="1"/>
  <c r="D138" i="1"/>
  <c r="H138" i="1" s="1"/>
  <c r="C138" i="1"/>
  <c r="H137" i="1"/>
  <c r="D137" i="1"/>
  <c r="C137" i="1"/>
  <c r="G137" i="1" s="1"/>
  <c r="D136" i="1"/>
  <c r="H136" i="1" s="1"/>
  <c r="C136" i="1"/>
  <c r="D135" i="1"/>
  <c r="H135" i="1" s="1"/>
  <c r="C135" i="1"/>
  <c r="D134" i="1"/>
  <c r="H134" i="1" s="1"/>
  <c r="C134" i="1"/>
  <c r="H133" i="1"/>
  <c r="D133" i="1"/>
  <c r="C133" i="1"/>
  <c r="G133" i="1" s="1"/>
  <c r="D132" i="1"/>
  <c r="H132" i="1" s="1"/>
  <c r="C132" i="1"/>
  <c r="H131" i="1"/>
  <c r="D131" i="1"/>
  <c r="C131" i="1"/>
  <c r="G131" i="1" s="1"/>
  <c r="D130" i="1"/>
  <c r="H130" i="1" s="1"/>
  <c r="C130" i="1"/>
  <c r="D129" i="1"/>
  <c r="H129" i="1" s="1"/>
  <c r="C129" i="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D121" i="1"/>
  <c r="H121" i="1" s="1"/>
  <c r="C121" i="1"/>
  <c r="G121" i="1" s="1"/>
  <c r="D120" i="1"/>
  <c r="H120" i="1" s="1"/>
  <c r="C120" i="1"/>
  <c r="D119" i="1"/>
  <c r="H119" i="1" s="1"/>
  <c r="C119" i="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D103" i="1"/>
  <c r="H103" i="1" s="1"/>
  <c r="C103" i="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D87" i="1"/>
  <c r="H87" i="1" s="1"/>
  <c r="C87" i="1"/>
  <c r="D86" i="1"/>
  <c r="H86" i="1" s="1"/>
  <c r="C86" i="1"/>
  <c r="H85" i="1"/>
  <c r="D85" i="1"/>
  <c r="C85" i="1"/>
  <c r="G85" i="1" s="1"/>
  <c r="D84" i="1"/>
  <c r="H84" i="1" s="1"/>
  <c r="C84" i="1"/>
  <c r="H83" i="1"/>
  <c r="D83" i="1"/>
  <c r="C83" i="1"/>
  <c r="G83" i="1" s="1"/>
  <c r="D82" i="1"/>
  <c r="H82" i="1" s="1"/>
  <c r="C82" i="1"/>
  <c r="H81" i="1"/>
  <c r="D81" i="1"/>
  <c r="C81" i="1"/>
  <c r="G81" i="1" s="1"/>
  <c r="D80" i="1"/>
  <c r="H80" i="1" s="1"/>
  <c r="C80" i="1"/>
  <c r="D79" i="1"/>
  <c r="H79" i="1" s="1"/>
  <c r="C79" i="1"/>
  <c r="C78" i="1"/>
  <c r="D77" i="1"/>
  <c r="H77" i="1" s="1"/>
  <c r="C77" i="1"/>
  <c r="D76" i="1"/>
  <c r="H76" i="1" s="1"/>
  <c r="C76" i="1"/>
  <c r="H75" i="1"/>
  <c r="D75" i="1"/>
  <c r="C75" i="1"/>
  <c r="G75" i="1" s="1"/>
  <c r="D74" i="1"/>
  <c r="H74" i="1" s="1"/>
  <c r="C74" i="1"/>
  <c r="D73" i="1"/>
  <c r="H73" i="1" s="1"/>
  <c r="C73" i="1"/>
  <c r="D72" i="1"/>
  <c r="H72" i="1" s="1"/>
  <c r="C72" i="1"/>
  <c r="H71" i="1"/>
  <c r="D71" i="1"/>
  <c r="C71" i="1"/>
  <c r="G71" i="1" s="1"/>
  <c r="D70" i="1"/>
  <c r="H70" i="1" s="1"/>
  <c r="C70" i="1"/>
  <c r="H69" i="1"/>
  <c r="D69" i="1"/>
  <c r="C69" i="1"/>
  <c r="G69" i="1" s="1"/>
  <c r="D68" i="1"/>
  <c r="H68" i="1" s="1"/>
  <c r="C68" i="1"/>
  <c r="D67" i="1"/>
  <c r="H67" i="1" s="1"/>
  <c r="C67" i="1"/>
  <c r="D66" i="1"/>
  <c r="H66" i="1" s="1"/>
  <c r="C66" i="1"/>
  <c r="H65" i="1"/>
  <c r="D65" i="1"/>
  <c r="C65" i="1"/>
  <c r="G65" i="1" s="1"/>
  <c r="D64" i="1"/>
  <c r="H64" i="1" s="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E5" i="7" l="1"/>
  <c r="D1437" i="1"/>
  <c r="G1437" i="1" s="1"/>
  <c r="G1443" i="1"/>
  <c r="H1453" i="1"/>
  <c r="H1454" i="1"/>
  <c r="H1470" i="1"/>
  <c r="D1469" i="1"/>
  <c r="G1469" i="1" s="1"/>
  <c r="G315" i="9"/>
  <c r="E315" i="9" s="1"/>
  <c r="B315" i="9" s="1"/>
  <c r="H1445" i="1"/>
  <c r="H1444" i="1"/>
  <c r="I1444" i="1" s="1"/>
  <c r="J1444" i="1"/>
  <c r="H1443" i="1"/>
  <c r="I1443" i="1" s="1"/>
  <c r="H1442" i="1"/>
  <c r="I1442" i="1" s="1"/>
  <c r="J1442" i="1"/>
  <c r="H1441" i="1"/>
  <c r="I1441" i="1" s="1"/>
  <c r="H1440" i="1"/>
  <c r="I1440" i="1" s="1"/>
  <c r="H1438" i="1"/>
  <c r="J1440" i="1"/>
  <c r="H1439" i="1"/>
  <c r="I1439" i="1" s="1"/>
  <c r="H1423" i="1"/>
  <c r="H1427" i="1"/>
  <c r="E32" i="9"/>
  <c r="B32" i="9" s="1"/>
  <c r="E286" i="9"/>
  <c r="B286" i="9" s="1"/>
  <c r="E292" i="9"/>
  <c r="E300" i="9"/>
  <c r="B300" i="9" s="1"/>
  <c r="E302" i="9"/>
  <c r="B302" i="9" s="1"/>
  <c r="G991" i="1"/>
  <c r="G992" i="1"/>
  <c r="H1160" i="1"/>
  <c r="C1157" i="1"/>
  <c r="H1157" i="1" s="1"/>
  <c r="D177" i="5"/>
  <c r="C1154" i="1" s="1"/>
  <c r="H1249" i="1"/>
  <c r="E285" i="9"/>
  <c r="B285" i="9" s="1"/>
  <c r="H1244" i="1"/>
  <c r="H1264" i="1"/>
  <c r="G1156" i="1"/>
  <c r="G1266" i="1"/>
  <c r="C1576" i="1"/>
  <c r="G1576" i="1" s="1"/>
  <c r="H1578" i="1"/>
  <c r="H1576" i="1"/>
  <c r="G1579" i="1"/>
  <c r="G1485" i="1"/>
  <c r="H1510" i="1"/>
  <c r="G1509" i="1"/>
  <c r="G1507" i="1"/>
  <c r="H1504" i="1"/>
  <c r="G1503" i="1"/>
  <c r="H1490" i="1"/>
  <c r="G1487" i="1"/>
  <c r="H1486" i="1"/>
  <c r="H1481" i="1"/>
  <c r="G1481" i="1"/>
  <c r="G1483" i="1"/>
  <c r="H1484" i="1"/>
  <c r="H288" i="1"/>
  <c r="H637" i="1"/>
  <c r="D644" i="4"/>
  <c r="E273" i="9"/>
  <c r="B273" i="9" s="1"/>
  <c r="C386" i="1"/>
  <c r="H386" i="1" s="1"/>
  <c r="H388" i="1"/>
  <c r="D411" i="1"/>
  <c r="H411" i="1" s="1"/>
  <c r="H1047" i="1"/>
  <c r="H1049" i="1"/>
  <c r="G1290" i="1"/>
  <c r="G1294" i="1"/>
  <c r="G1298" i="1"/>
  <c r="G1286" i="1"/>
  <c r="G1264" i="1"/>
  <c r="G1260" i="1"/>
  <c r="G1246" i="1"/>
  <c r="G1242" i="1"/>
  <c r="G1224" i="1"/>
  <c r="G1238" i="1"/>
  <c r="G1218" i="1"/>
  <c r="G1220" i="1"/>
  <c r="E245" i="5"/>
  <c r="G1232" i="1"/>
  <c r="E238" i="5"/>
  <c r="G1213" i="1"/>
  <c r="G1211" i="1"/>
  <c r="G1207" i="1"/>
  <c r="G1201" i="1"/>
  <c r="G1203" i="1"/>
  <c r="G1194" i="1"/>
  <c r="G1190" i="1"/>
  <c r="G1184" i="1"/>
  <c r="G1186" i="1"/>
  <c r="G1176" i="1"/>
  <c r="G1168" i="1"/>
  <c r="E190" i="5"/>
  <c r="D1167" i="1" s="1"/>
  <c r="H1167" i="1" s="1"/>
  <c r="D1154" i="1"/>
  <c r="H1154" i="1" s="1"/>
  <c r="G1148" i="1"/>
  <c r="F170" i="5"/>
  <c r="G1142" i="1"/>
  <c r="G1140" i="1"/>
  <c r="G1136" i="1"/>
  <c r="D1113" i="1"/>
  <c r="H1113" i="1" s="1"/>
  <c r="G1112" i="1"/>
  <c r="G1104" i="1"/>
  <c r="G1096" i="1"/>
  <c r="G1100" i="1"/>
  <c r="D1084" i="1"/>
  <c r="H1084" i="1" s="1"/>
  <c r="H289" i="9"/>
  <c r="G1084" i="1"/>
  <c r="G1076" i="1"/>
  <c r="G1066" i="1"/>
  <c r="G1072" i="1"/>
  <c r="G1068" i="1"/>
  <c r="G1061" i="1"/>
  <c r="G1057" i="1"/>
  <c r="G1055" i="1"/>
  <c r="G1047" i="1"/>
  <c r="G1038" i="1"/>
  <c r="G1034" i="1"/>
  <c r="G1030" i="1"/>
  <c r="G1031" i="1"/>
  <c r="G1029" i="1"/>
  <c r="G1028" i="1"/>
  <c r="G1025" i="1"/>
  <c r="G1023" i="1"/>
  <c r="G1024" i="1"/>
  <c r="G1022" i="1"/>
  <c r="G1019" i="1"/>
  <c r="G1018" i="1"/>
  <c r="G1017" i="1"/>
  <c r="G1016" i="1"/>
  <c r="G1015" i="1"/>
  <c r="G1013" i="1"/>
  <c r="G1014" i="1"/>
  <c r="G1012" i="1"/>
  <c r="G1010" i="1"/>
  <c r="G1009" i="1"/>
  <c r="G1007" i="1"/>
  <c r="G1008" i="1"/>
  <c r="F29" i="5"/>
  <c r="G1002" i="1"/>
  <c r="G1000" i="1"/>
  <c r="G999" i="1"/>
  <c r="G997" i="1"/>
  <c r="G998" i="1"/>
  <c r="G996" i="1"/>
  <c r="G995" i="1"/>
  <c r="G994" i="1"/>
  <c r="G989" i="1"/>
  <c r="G987" i="1"/>
  <c r="G986" i="1"/>
  <c r="G982" i="1"/>
  <c r="G980" i="1"/>
  <c r="G979" i="1"/>
  <c r="G978" i="1"/>
  <c r="G977" i="1"/>
  <c r="G975" i="1"/>
  <c r="G972" i="1"/>
  <c r="G969" i="1"/>
  <c r="G967" i="1"/>
  <c r="G966" i="1"/>
  <c r="G964" i="1"/>
  <c r="G961" i="1"/>
  <c r="G958" i="1"/>
  <c r="F267" i="9"/>
  <c r="G955" i="1"/>
  <c r="G953" i="1"/>
  <c r="G951" i="1"/>
  <c r="G950" i="1"/>
  <c r="G945" i="1"/>
  <c r="G944" i="1"/>
  <c r="G942" i="1"/>
  <c r="G941" i="1"/>
  <c r="G940" i="1"/>
  <c r="G936" i="1"/>
  <c r="G934" i="1"/>
  <c r="G933" i="1"/>
  <c r="G929" i="1"/>
  <c r="G928" i="1"/>
  <c r="G921" i="1"/>
  <c r="G927" i="1"/>
  <c r="G926" i="1"/>
  <c r="G912" i="1"/>
  <c r="G911" i="1"/>
  <c r="F253" i="9"/>
  <c r="G908" i="1"/>
  <c r="F251" i="9"/>
  <c r="G907" i="1"/>
  <c r="G906" i="1"/>
  <c r="G903" i="1"/>
  <c r="G902" i="1"/>
  <c r="G900" i="1"/>
  <c r="G899" i="1"/>
  <c r="G898" i="1"/>
  <c r="G897" i="1"/>
  <c r="G894" i="1"/>
  <c r="G885" i="1"/>
  <c r="G883" i="1"/>
  <c r="G882" i="1"/>
  <c r="G881" i="1"/>
  <c r="G878" i="1"/>
  <c r="G869" i="1"/>
  <c r="G859" i="1"/>
  <c r="G857" i="1"/>
  <c r="G853" i="1"/>
  <c r="G843" i="1"/>
  <c r="G835" i="1"/>
  <c r="G831" i="1"/>
  <c r="G813" i="1"/>
  <c r="G809" i="1"/>
  <c r="G807" i="1"/>
  <c r="G803" i="1"/>
  <c r="G795" i="1"/>
  <c r="G791" i="1"/>
  <c r="G787" i="1"/>
  <c r="G783" i="1"/>
  <c r="G779" i="1"/>
  <c r="G753" i="1"/>
  <c r="F225" i="9"/>
  <c r="G749" i="1"/>
  <c r="G741" i="1"/>
  <c r="G737" i="1"/>
  <c r="G727" i="1"/>
  <c r="G725" i="1"/>
  <c r="G721" i="1"/>
  <c r="F223" i="9"/>
  <c r="G717" i="1"/>
  <c r="F219" i="9"/>
  <c r="G703" i="1"/>
  <c r="F217" i="9"/>
  <c r="B217" i="9" s="1"/>
  <c r="G697" i="1"/>
  <c r="G693" i="1"/>
  <c r="G689" i="1"/>
  <c r="G687" i="1"/>
  <c r="G683" i="1"/>
  <c r="G669" i="1"/>
  <c r="G665" i="1"/>
  <c r="G659" i="1"/>
  <c r="G655" i="1"/>
  <c r="G645" i="1"/>
  <c r="G637" i="1"/>
  <c r="G627" i="1"/>
  <c r="F271" i="9"/>
  <c r="G623" i="1"/>
  <c r="E625" i="4"/>
  <c r="D619" i="1" s="1"/>
  <c r="G606" i="1"/>
  <c r="F269" i="9"/>
  <c r="F265" i="9"/>
  <c r="B265" i="9" s="1"/>
  <c r="G594" i="1"/>
  <c r="G588" i="1"/>
  <c r="E593" i="4"/>
  <c r="D587" i="1" s="1"/>
  <c r="H587" i="1" s="1"/>
  <c r="G566" i="1"/>
  <c r="E567" i="4"/>
  <c r="D561" i="1" s="1"/>
  <c r="H561" i="1" s="1"/>
  <c r="G550" i="1"/>
  <c r="G544" i="1"/>
  <c r="G540" i="1"/>
  <c r="F255" i="9"/>
  <c r="G532" i="1"/>
  <c r="G524" i="1"/>
  <c r="F249" i="9"/>
  <c r="B249" i="9" s="1"/>
  <c r="G501" i="1"/>
  <c r="F247" i="9"/>
  <c r="B247" i="9" s="1"/>
  <c r="F245" i="9"/>
  <c r="G489" i="1"/>
  <c r="F243" i="9"/>
  <c r="B243" i="9" s="1"/>
  <c r="F241" i="9"/>
  <c r="B241" i="9"/>
  <c r="F239" i="9"/>
  <c r="B239" i="9"/>
  <c r="G485" i="1"/>
  <c r="G483" i="1"/>
  <c r="F237" i="9"/>
  <c r="B237" i="9" s="1"/>
  <c r="F235" i="9"/>
  <c r="B235" i="9" s="1"/>
  <c r="G467" i="1"/>
  <c r="E459" i="4"/>
  <c r="D453" i="1" s="1"/>
  <c r="H453" i="1" s="1"/>
  <c r="G441" i="1"/>
  <c r="G429" i="1"/>
  <c r="F233" i="9"/>
  <c r="B233" i="9"/>
  <c r="F231" i="9"/>
  <c r="B231" i="9" s="1"/>
  <c r="B229" i="9"/>
  <c r="F227" i="9"/>
  <c r="B227" i="9" s="1"/>
  <c r="E421" i="4"/>
  <c r="D415" i="1" s="1"/>
  <c r="G397" i="1"/>
  <c r="G373" i="1"/>
  <c r="G369" i="1"/>
  <c r="F369" i="4"/>
  <c r="G359" i="1"/>
  <c r="G351" i="1"/>
  <c r="G355" i="1"/>
  <c r="E351" i="4"/>
  <c r="F356" i="4"/>
  <c r="G347" i="1"/>
  <c r="G334" i="1"/>
  <c r="G336" i="1"/>
  <c r="G326" i="1"/>
  <c r="G312" i="1"/>
  <c r="E299" i="4"/>
  <c r="D294" i="1" s="1"/>
  <c r="H294" i="1" s="1"/>
  <c r="G291" i="1"/>
  <c r="F643" i="4"/>
  <c r="E263" i="4"/>
  <c r="D259" i="1" s="1"/>
  <c r="H259" i="1" s="1"/>
  <c r="F273" i="4"/>
  <c r="G264" i="1"/>
  <c r="G250" i="1"/>
  <c r="G240" i="1"/>
  <c r="G232" i="1"/>
  <c r="G228" i="1"/>
  <c r="G210" i="1"/>
  <c r="B225" i="9"/>
  <c r="E196" i="4"/>
  <c r="F210" i="4"/>
  <c r="G198" i="1"/>
  <c r="G184" i="1"/>
  <c r="G188" i="1"/>
  <c r="B223" i="9"/>
  <c r="F188" i="4"/>
  <c r="F221" i="9"/>
  <c r="B221" i="9" s="1"/>
  <c r="G180" i="1"/>
  <c r="B219" i="9"/>
  <c r="F169" i="4"/>
  <c r="G160" i="1"/>
  <c r="G152" i="1"/>
  <c r="F153" i="4"/>
  <c r="G135" i="1"/>
  <c r="G129" i="1"/>
  <c r="F133" i="4"/>
  <c r="F125" i="4"/>
  <c r="F124" i="4"/>
  <c r="G119" i="1"/>
  <c r="F112" i="4"/>
  <c r="G103" i="1"/>
  <c r="E82" i="4"/>
  <c r="G87" i="1"/>
  <c r="G79" i="1"/>
  <c r="G77" i="1"/>
  <c r="G73" i="1"/>
  <c r="G67" i="1"/>
  <c r="F68" i="4"/>
  <c r="E65" i="4"/>
  <c r="D62" i="1"/>
  <c r="H62" i="1" s="1"/>
  <c r="D63" i="1"/>
  <c r="H63" i="1" s="1"/>
  <c r="G62" i="1"/>
  <c r="G64" i="1"/>
  <c r="G66" i="1"/>
  <c r="G68" i="1"/>
  <c r="G70" i="1"/>
  <c r="G72" i="1"/>
  <c r="G74" i="1"/>
  <c r="G76"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8" i="1"/>
  <c r="G350" i="1"/>
  <c r="G352" i="1"/>
  <c r="G354" i="1"/>
  <c r="G356" i="1"/>
  <c r="G360" i="1"/>
  <c r="G362" i="1"/>
  <c r="G364" i="1"/>
  <c r="G366" i="1"/>
  <c r="G368" i="1"/>
  <c r="G370" i="1"/>
  <c r="G372" i="1"/>
  <c r="G374" i="1"/>
  <c r="G376" i="1"/>
  <c r="G378" i="1"/>
  <c r="G380" i="1"/>
  <c r="G382" i="1"/>
  <c r="G384"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1" i="1"/>
  <c r="G513" i="1"/>
  <c r="G515" i="1"/>
  <c r="G517" i="1"/>
  <c r="G519" i="1"/>
  <c r="G521"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7" i="1"/>
  <c r="G1454" i="1"/>
  <c r="J1463" i="1"/>
  <c r="H1463" i="1"/>
  <c r="G1463" i="1"/>
  <c r="J1465" i="1"/>
  <c r="H1465" i="1"/>
  <c r="G1465" i="1"/>
  <c r="J1467" i="1"/>
  <c r="H1467" i="1"/>
  <c r="G1467" i="1"/>
  <c r="J1472" i="1"/>
  <c r="H1472" i="1"/>
  <c r="G1472" i="1"/>
  <c r="J1474" i="1"/>
  <c r="H1474" i="1"/>
  <c r="G1474" i="1"/>
  <c r="G1500" i="1"/>
  <c r="H1500" i="1"/>
  <c r="G1522" i="1"/>
  <c r="H1522" i="1"/>
  <c r="G1536" i="1"/>
  <c r="H1536" i="1"/>
  <c r="G1540" i="1"/>
  <c r="H1540" i="1"/>
  <c r="G1544" i="1"/>
  <c r="H1544" i="1"/>
  <c r="G1558" i="1"/>
  <c r="H1558" i="1"/>
  <c r="G1562" i="1"/>
  <c r="H1562" i="1"/>
  <c r="F98" i="4"/>
  <c r="D421" i="4"/>
  <c r="G210" i="9"/>
  <c r="E210" i="9" s="1"/>
  <c r="B210" i="9" s="1"/>
  <c r="G202" i="9"/>
  <c r="E202" i="9" s="1"/>
  <c r="B202" i="9" s="1"/>
  <c r="G198" i="9"/>
  <c r="E198" i="9" s="1"/>
  <c r="B198" i="9" s="1"/>
  <c r="G194" i="9"/>
  <c r="E194" i="9" s="1"/>
  <c r="B194" i="9" s="1"/>
  <c r="F422" i="4"/>
  <c r="G1033" i="1"/>
  <c r="H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9" i="1"/>
  <c r="G1161" i="1"/>
  <c r="G1163" i="1"/>
  <c r="G1165" i="1"/>
  <c r="G1169" i="1"/>
  <c r="G1171" i="1"/>
  <c r="G1173" i="1"/>
  <c r="G1175" i="1"/>
  <c r="G1177" i="1"/>
  <c r="G1179" i="1"/>
  <c r="G1181" i="1"/>
  <c r="G1183" i="1"/>
  <c r="G1185" i="1"/>
  <c r="G1187" i="1"/>
  <c r="G1189" i="1"/>
  <c r="G1191" i="1"/>
  <c r="G1193" i="1"/>
  <c r="J1462" i="1"/>
  <c r="H1462" i="1"/>
  <c r="G1462" i="1"/>
  <c r="J1464" i="1"/>
  <c r="H1464" i="1"/>
  <c r="G1464" i="1"/>
  <c r="J1466" i="1"/>
  <c r="H1466" i="1"/>
  <c r="G1466" i="1"/>
  <c r="J1468" i="1"/>
  <c r="H1468" i="1"/>
  <c r="G1468" i="1"/>
  <c r="J1471" i="1"/>
  <c r="H1471" i="1"/>
  <c r="G1471" i="1"/>
  <c r="J1473" i="1"/>
  <c r="H1473" i="1"/>
  <c r="G1473" i="1"/>
  <c r="G1475" i="1"/>
  <c r="G1520" i="1"/>
  <c r="H1520" i="1"/>
  <c r="G1538" i="1"/>
  <c r="H1538" i="1"/>
  <c r="G1542" i="1"/>
  <c r="H1542" i="1"/>
  <c r="G1556" i="1"/>
  <c r="H1556" i="1"/>
  <c r="G1560" i="1"/>
  <c r="H1560" i="1"/>
  <c r="G1564" i="1"/>
  <c r="H1564" i="1"/>
  <c r="F62" i="4"/>
  <c r="F128" i="4"/>
  <c r="F134" i="4"/>
  <c r="F140" i="4"/>
  <c r="F391" i="4"/>
  <c r="F397" i="4"/>
  <c r="F478" i="4"/>
  <c r="F8" i="5"/>
  <c r="D238" i="5"/>
  <c r="C1216" i="1"/>
  <c r="F239" i="5"/>
  <c r="E237" i="5"/>
  <c r="D1215" i="1"/>
  <c r="D258" i="5"/>
  <c r="C1236" i="1"/>
  <c r="F259" i="5"/>
  <c r="G1196" i="1"/>
  <c r="G1198" i="1"/>
  <c r="G1200" i="1"/>
  <c r="G1202" i="1"/>
  <c r="G1204" i="1"/>
  <c r="G1206" i="1"/>
  <c r="G1208" i="1"/>
  <c r="G1210" i="1"/>
  <c r="G1212"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J1446" i="1"/>
  <c r="H1446" i="1"/>
  <c r="G1446" i="1"/>
  <c r="J1447" i="1"/>
  <c r="H1447" i="1"/>
  <c r="G1447" i="1"/>
  <c r="J1448" i="1"/>
  <c r="H1448" i="1"/>
  <c r="G1448" i="1"/>
  <c r="J1449" i="1"/>
  <c r="H1449" i="1"/>
  <c r="G1449" i="1"/>
  <c r="J1450" i="1"/>
  <c r="H1450" i="1"/>
  <c r="G1450" i="1"/>
  <c r="J1451" i="1"/>
  <c r="H1451" i="1"/>
  <c r="G1451" i="1"/>
  <c r="J1452" i="1"/>
  <c r="H1452" i="1"/>
  <c r="G1452" i="1"/>
  <c r="G1453"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D151" i="4"/>
  <c r="F228" i="4"/>
  <c r="F345" i="4"/>
  <c r="F460" i="4"/>
  <c r="F502" i="4"/>
  <c r="F594" i="4"/>
  <c r="D625" i="4"/>
  <c r="G212" i="9"/>
  <c r="E212" i="9" s="1"/>
  <c r="B212" i="9" s="1"/>
  <c r="G208" i="9"/>
  <c r="E208" i="9" s="1"/>
  <c r="B208" i="9" s="1"/>
  <c r="G204" i="9"/>
  <c r="E204" i="9" s="1"/>
  <c r="B204" i="9" s="1"/>
  <c r="G200" i="9"/>
  <c r="E200" i="9" s="1"/>
  <c r="B200" i="9" s="1"/>
  <c r="G196" i="9"/>
  <c r="E196" i="9" s="1"/>
  <c r="B196" i="9" s="1"/>
  <c r="F626" i="4"/>
  <c r="G1360" i="1"/>
  <c r="F66" i="6"/>
  <c r="E141" i="6"/>
  <c r="D24" i="8"/>
  <c r="C1501" i="1"/>
  <c r="D49" i="8"/>
  <c r="C1524" i="1" s="1"/>
  <c r="C1525" i="1"/>
  <c r="G1299" i="1"/>
  <c r="G1445" i="1"/>
  <c r="D7" i="4"/>
  <c r="F8" i="4"/>
  <c r="F77" i="4"/>
  <c r="F83" i="4"/>
  <c r="E152" i="4"/>
  <c r="F159" i="4"/>
  <c r="F163" i="4"/>
  <c r="F164" i="4"/>
  <c r="F177" i="4"/>
  <c r="E484" i="4"/>
  <c r="D478" i="1" s="1"/>
  <c r="H478" i="1" s="1"/>
  <c r="D529" i="4"/>
  <c r="F530" i="4"/>
  <c r="E529" i="4"/>
  <c r="F568" i="4"/>
  <c r="H290" i="9"/>
  <c r="E290" i="9" s="1"/>
  <c r="B290" i="9" s="1"/>
  <c r="E146" i="5"/>
  <c r="G307" i="9"/>
  <c r="E307" i="9" s="1"/>
  <c r="B307" i="9" s="1"/>
  <c r="D176" i="5"/>
  <c r="F177" i="5"/>
  <c r="G309" i="9"/>
  <c r="F190" i="5"/>
  <c r="F191" i="5"/>
  <c r="E176" i="5"/>
  <c r="D141" i="6"/>
  <c r="F5" i="6"/>
  <c r="F6" i="6"/>
  <c r="F216" i="4"/>
  <c r="E224" i="4"/>
  <c r="D220" i="1" s="1"/>
  <c r="H220" i="1" s="1"/>
  <c r="E252" i="4"/>
  <c r="D248" i="1" s="1"/>
  <c r="H248" i="1" s="1"/>
  <c r="F259" i="4"/>
  <c r="F264" i="4"/>
  <c r="D298" i="4"/>
  <c r="E311" i="4"/>
  <c r="D350" i="4"/>
  <c r="E363" i="4"/>
  <c r="E644" i="4"/>
  <c r="D638" i="1" s="1"/>
  <c r="E472" i="4"/>
  <c r="D466" i="1" s="1"/>
  <c r="H466" i="1" s="1"/>
  <c r="D515" i="4"/>
  <c r="F516" i="4"/>
  <c r="E580" i="4"/>
  <c r="D574" i="1" s="1"/>
  <c r="H574" i="1" s="1"/>
  <c r="F652" i="4"/>
  <c r="E12" i="5"/>
  <c r="F19" i="5"/>
  <c r="F45" i="5"/>
  <c r="F69" i="5"/>
  <c r="F70" i="5"/>
  <c r="G289" i="9"/>
  <c r="D87" i="5"/>
  <c r="F88" i="5"/>
  <c r="F135" i="5"/>
  <c r="G310" i="9"/>
  <c r="E310" i="9" s="1"/>
  <c r="B310" i="9" s="1"/>
  <c r="F206" i="5"/>
  <c r="F207" i="5"/>
  <c r="F234" i="5"/>
  <c r="F246" i="5"/>
  <c r="D35" i="6"/>
  <c r="F36" i="6"/>
  <c r="F90" i="6"/>
  <c r="F129" i="6"/>
  <c r="F130" i="6"/>
  <c r="B292" i="9"/>
  <c r="B296" i="9"/>
  <c r="B304" i="9"/>
  <c r="F416" i="4"/>
  <c r="E143" i="9"/>
  <c r="B143" i="9" s="1"/>
  <c r="F603" i="4"/>
  <c r="F149" i="5"/>
  <c r="G280" i="9"/>
  <c r="E280" i="9" s="1"/>
  <c r="B280" i="9" s="1"/>
  <c r="G279" i="9"/>
  <c r="E279" i="9" s="1"/>
  <c r="B279" i="9" s="1"/>
  <c r="M213" i="9"/>
  <c r="F213" i="9" s="1"/>
  <c r="G211" i="9"/>
  <c r="E211" i="9" s="1"/>
  <c r="B211" i="9" s="1"/>
  <c r="G207" i="9"/>
  <c r="E207" i="9" s="1"/>
  <c r="B207" i="9" s="1"/>
  <c r="G205" i="9"/>
  <c r="E205" i="9" s="1"/>
  <c r="B205" i="9" s="1"/>
  <c r="G203" i="9"/>
  <c r="E203" i="9" s="1"/>
  <c r="B203" i="9" s="1"/>
  <c r="G199" i="9"/>
  <c r="E199" i="9" s="1"/>
  <c r="B199" i="9" s="1"/>
  <c r="G192" i="9"/>
  <c r="E192" i="9" s="1"/>
  <c r="B192" i="9" s="1"/>
  <c r="G191" i="9"/>
  <c r="E191" i="9" s="1"/>
  <c r="B191" i="9" s="1"/>
  <c r="G190" i="9"/>
  <c r="E190" i="9" s="1"/>
  <c r="B190" i="9" s="1"/>
  <c r="G189" i="9"/>
  <c r="E189" i="9" s="1"/>
  <c r="B189"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I10" i="9"/>
  <c r="G166" i="9"/>
  <c r="G195" i="9"/>
  <c r="E195" i="9" s="1"/>
  <c r="B195" i="9" s="1"/>
  <c r="B288" i="9"/>
  <c r="B294" i="9"/>
  <c r="B298" i="9"/>
  <c r="B306" i="9"/>
  <c r="B245" i="9"/>
  <c r="B251" i="9"/>
  <c r="B253" i="9"/>
  <c r="B255" i="9"/>
  <c r="B257" i="9"/>
  <c r="B259" i="9"/>
  <c r="B261" i="9"/>
  <c r="B263" i="9"/>
  <c r="B267" i="9"/>
  <c r="B269" i="9"/>
  <c r="B271" i="9"/>
  <c r="E314" i="9" l="1"/>
  <c r="I10" i="3" s="1"/>
  <c r="H1437" i="1"/>
  <c r="I29" i="3"/>
  <c r="D1436" i="1"/>
  <c r="H1469" i="1"/>
  <c r="I1479" i="1"/>
  <c r="I1477" i="1"/>
  <c r="I1473" i="1"/>
  <c r="I1472" i="1"/>
  <c r="I1468" i="1"/>
  <c r="I1467" i="1"/>
  <c r="I1464" i="1"/>
  <c r="I1463" i="1"/>
  <c r="I1460" i="1"/>
  <c r="I1456" i="1"/>
  <c r="I1451" i="1"/>
  <c r="I1449" i="1"/>
  <c r="I1447" i="1"/>
  <c r="I1458" i="1"/>
  <c r="G1157" i="1"/>
  <c r="F644" i="4"/>
  <c r="C638" i="1"/>
  <c r="H638" i="1" s="1"/>
  <c r="G386" i="1"/>
  <c r="G411" i="1"/>
  <c r="D1222" i="1"/>
  <c r="F245" i="5"/>
  <c r="H309" i="9"/>
  <c r="E309" i="9" s="1"/>
  <c r="B309" i="9" s="1"/>
  <c r="G1167" i="1"/>
  <c r="G1154" i="1"/>
  <c r="E289" i="9"/>
  <c r="B289" i="9" s="1"/>
  <c r="G587" i="1"/>
  <c r="G453" i="1"/>
  <c r="F351" i="4"/>
  <c r="D346" i="1"/>
  <c r="G294" i="1"/>
  <c r="F263" i="4"/>
  <c r="G259" i="1"/>
  <c r="D192" i="1"/>
  <c r="F196" i="4"/>
  <c r="D78" i="1"/>
  <c r="F82" i="4"/>
  <c r="G63" i="1"/>
  <c r="D61" i="1"/>
  <c r="B213" i="9"/>
  <c r="E350" i="4"/>
  <c r="D358" i="1"/>
  <c r="E298" i="4"/>
  <c r="D306" i="1"/>
  <c r="F141" i="6"/>
  <c r="H28" i="3"/>
  <c r="C1435" i="1"/>
  <c r="E175" i="5"/>
  <c r="D1152" i="1" s="1"/>
  <c r="I22" i="3"/>
  <c r="D1153" i="1"/>
  <c r="F176" i="5"/>
  <c r="C1153" i="1"/>
  <c r="H22" i="3"/>
  <c r="F146" i="5"/>
  <c r="D1124" i="1"/>
  <c r="E151" i="4"/>
  <c r="F151" i="4" s="1"/>
  <c r="D148" i="1"/>
  <c r="F7" i="4"/>
  <c r="D6" i="4"/>
  <c r="C3" i="1"/>
  <c r="G1524" i="1"/>
  <c r="H1524" i="1"/>
  <c r="C1499" i="1"/>
  <c r="D42" i="8"/>
  <c r="E68" i="5"/>
  <c r="D289" i="4"/>
  <c r="H17" i="3"/>
  <c r="C147" i="1"/>
  <c r="G21" i="9"/>
  <c r="I1478" i="1"/>
  <c r="I1476" i="1"/>
  <c r="I1459" i="1"/>
  <c r="I1457" i="1"/>
  <c r="I1455" i="1"/>
  <c r="I1452" i="1"/>
  <c r="I1450" i="1"/>
  <c r="I1448" i="1"/>
  <c r="I1446" i="1"/>
  <c r="G1236" i="1"/>
  <c r="H1236" i="1"/>
  <c r="F238" i="5"/>
  <c r="D237" i="5"/>
  <c r="C1215" i="1"/>
  <c r="F363" i="4"/>
  <c r="I1471" i="1"/>
  <c r="I1466" i="1"/>
  <c r="I1462" i="1"/>
  <c r="I1474" i="1"/>
  <c r="I1465" i="1"/>
  <c r="G638" i="1"/>
  <c r="G220" i="1"/>
  <c r="E166" i="9"/>
  <c r="B166" i="9" s="1"/>
  <c r="D43" i="8"/>
  <c r="F35" i="6"/>
  <c r="H25" i="3"/>
  <c r="C1329" i="1"/>
  <c r="F87" i="5"/>
  <c r="D68" i="5"/>
  <c r="C1065" i="1"/>
  <c r="E7" i="5"/>
  <c r="D990" i="1"/>
  <c r="F515" i="4"/>
  <c r="C509" i="1"/>
  <c r="D408" i="4"/>
  <c r="F350" i="4"/>
  <c r="C345" i="1"/>
  <c r="F298" i="4"/>
  <c r="D407" i="4"/>
  <c r="C293" i="1"/>
  <c r="G317" i="9"/>
  <c r="E317" i="9" s="1"/>
  <c r="E528" i="4"/>
  <c r="D523" i="1"/>
  <c r="F529" i="4"/>
  <c r="D528" i="4"/>
  <c r="C523" i="1"/>
  <c r="F252" i="4"/>
  <c r="H1525" i="1"/>
  <c r="G1525" i="1"/>
  <c r="H1501" i="1"/>
  <c r="G1501" i="1"/>
  <c r="I28" i="3"/>
  <c r="D1435" i="1"/>
  <c r="F625" i="4"/>
  <c r="C619" i="1"/>
  <c r="F152" i="4"/>
  <c r="H21" i="9"/>
  <c r="F258" i="5"/>
  <c r="C1235" i="1"/>
  <c r="I23" i="3"/>
  <c r="D1214" i="1"/>
  <c r="G1216" i="1"/>
  <c r="H1216" i="1"/>
  <c r="F12" i="5"/>
  <c r="E420" i="4"/>
  <c r="F421" i="4"/>
  <c r="D420" i="4"/>
  <c r="C415" i="1"/>
  <c r="G478" i="1"/>
  <c r="G466" i="1"/>
  <c r="G248" i="1"/>
  <c r="G574" i="1"/>
  <c r="G1436" i="1" l="1"/>
  <c r="H1436" i="1"/>
  <c r="H1222" i="1"/>
  <c r="G1222" i="1"/>
  <c r="H346" i="1"/>
  <c r="G346" i="1"/>
  <c r="H192" i="1"/>
  <c r="G192" i="1"/>
  <c r="H78" i="1"/>
  <c r="G78" i="1"/>
  <c r="H61" i="1"/>
  <c r="G61" i="1"/>
  <c r="H29" i="9"/>
  <c r="E29" i="9" s="1"/>
  <c r="B29" i="9" s="1"/>
  <c r="D60" i="1"/>
  <c r="G415" i="1"/>
  <c r="H415" i="1"/>
  <c r="G1235" i="1"/>
  <c r="H1235" i="1"/>
  <c r="G619" i="1"/>
  <c r="H619" i="1"/>
  <c r="D636" i="4"/>
  <c r="C522" i="1"/>
  <c r="F528" i="4"/>
  <c r="B317" i="9"/>
  <c r="E316" i="9"/>
  <c r="F407" i="4"/>
  <c r="C402" i="1"/>
  <c r="C403" i="1"/>
  <c r="E6" i="5"/>
  <c r="I20" i="3"/>
  <c r="D985" i="1"/>
  <c r="F7" i="5"/>
  <c r="F68" i="5"/>
  <c r="C1046" i="1"/>
  <c r="H21" i="3"/>
  <c r="D6" i="5"/>
  <c r="G1329" i="1"/>
  <c r="H1329" i="1"/>
  <c r="H9" i="3"/>
  <c r="F237" i="5"/>
  <c r="C1214" i="1"/>
  <c r="H23" i="3"/>
  <c r="I21" i="3"/>
  <c r="D1046" i="1"/>
  <c r="H1499" i="1"/>
  <c r="G1499" i="1"/>
  <c r="D412" i="4"/>
  <c r="D290" i="4"/>
  <c r="H16" i="3"/>
  <c r="C2" i="1"/>
  <c r="H148" i="1"/>
  <c r="G148" i="1"/>
  <c r="H1124" i="1"/>
  <c r="G1124" i="1"/>
  <c r="D175" i="5"/>
  <c r="H306" i="1"/>
  <c r="G306" i="1"/>
  <c r="H358" i="1"/>
  <c r="G358" i="1"/>
  <c r="D635" i="4"/>
  <c r="F420" i="4"/>
  <c r="C414" i="1"/>
  <c r="E635" i="4"/>
  <c r="D629" i="1" s="1"/>
  <c r="D414" i="1"/>
  <c r="G523" i="1"/>
  <c r="H523" i="1"/>
  <c r="E636" i="4"/>
  <c r="D630" i="1" s="1"/>
  <c r="D522" i="1"/>
  <c r="G509" i="1"/>
  <c r="H509" i="1"/>
  <c r="H990" i="1"/>
  <c r="G990" i="1"/>
  <c r="G1065" i="1"/>
  <c r="H1065" i="1"/>
  <c r="I35" i="3"/>
  <c r="C1518" i="1"/>
  <c r="G1215" i="1"/>
  <c r="H1215" i="1"/>
  <c r="E21" i="9"/>
  <c r="D291" i="4"/>
  <c r="D413" i="4"/>
  <c r="C285" i="1"/>
  <c r="K1450" i="9"/>
  <c r="G313" i="9"/>
  <c r="E313" i="9" s="1"/>
  <c r="B313" i="9" s="1"/>
  <c r="I34" i="3"/>
  <c r="C1517" i="1"/>
  <c r="H11" i="3" s="1"/>
  <c r="G312" i="9"/>
  <c r="E312" i="9" s="1"/>
  <c r="H19" i="9"/>
  <c r="E19" i="9" s="1"/>
  <c r="B19" i="9" s="1"/>
  <c r="E289" i="4"/>
  <c r="I17" i="3"/>
  <c r="D147" i="1"/>
  <c r="H147" i="1" s="1"/>
  <c r="G1153" i="1"/>
  <c r="H1153" i="1"/>
  <c r="G1435" i="1"/>
  <c r="H1435" i="1"/>
  <c r="E407" i="4"/>
  <c r="D402" i="1" s="1"/>
  <c r="D293" i="1"/>
  <c r="G293" i="1" s="1"/>
  <c r="E408" i="4"/>
  <c r="D403" i="1" s="1"/>
  <c r="D345" i="1"/>
  <c r="H345" i="1" s="1"/>
  <c r="H60" i="1" l="1"/>
  <c r="G60" i="1"/>
  <c r="H28" i="9"/>
  <c r="E28" i="9" s="1"/>
  <c r="B28" i="9" s="1"/>
  <c r="D59" i="1"/>
  <c r="E62" i="4"/>
  <c r="N3" i="9"/>
  <c r="B312" i="9"/>
  <c r="E311" i="9"/>
  <c r="I11" i="3" s="1"/>
  <c r="D640" i="4"/>
  <c r="D415" i="4"/>
  <c r="C408" i="1"/>
  <c r="F291" i="4"/>
  <c r="C287" i="1"/>
  <c r="G1518" i="1"/>
  <c r="H1518" i="1"/>
  <c r="H293" i="1"/>
  <c r="G414" i="1"/>
  <c r="H414" i="1"/>
  <c r="F635" i="4"/>
  <c r="C629" i="1"/>
  <c r="D639" i="4"/>
  <c r="D414" i="4"/>
  <c r="C407" i="1"/>
  <c r="G147" i="1"/>
  <c r="G1214" i="1"/>
  <c r="H1214" i="1"/>
  <c r="K3" i="9"/>
  <c r="I9" i="3"/>
  <c r="H985" i="1"/>
  <c r="G985" i="1"/>
  <c r="H278" i="9"/>
  <c r="D984" i="1"/>
  <c r="F408" i="4"/>
  <c r="G345" i="1"/>
  <c r="G522" i="1"/>
  <c r="H522" i="1"/>
  <c r="E413" i="4"/>
  <c r="F413" i="4" s="1"/>
  <c r="D285" i="1"/>
  <c r="G285" i="1" s="1"/>
  <c r="H1517" i="1"/>
  <c r="G1517" i="1"/>
  <c r="F289" i="4"/>
  <c r="B21" i="9"/>
  <c r="C1152" i="1"/>
  <c r="F175" i="5"/>
  <c r="C286" i="1"/>
  <c r="G278" i="9"/>
  <c r="G284" i="9"/>
  <c r="E284" i="9" s="1"/>
  <c r="B284" i="9" s="1"/>
  <c r="F6" i="5"/>
  <c r="C984" i="1"/>
  <c r="G1046" i="1"/>
  <c r="H1046" i="1"/>
  <c r="G403" i="1"/>
  <c r="H403" i="1"/>
  <c r="G402" i="1"/>
  <c r="H402" i="1"/>
  <c r="F636" i="4"/>
  <c r="C630" i="1"/>
  <c r="E278" i="9" l="1"/>
  <c r="E277" i="9" s="1"/>
  <c r="H285" i="1"/>
  <c r="D58" i="1"/>
  <c r="H59" i="1"/>
  <c r="G59" i="1"/>
  <c r="G630" i="1"/>
  <c r="H630" i="1"/>
  <c r="H8" i="3"/>
  <c r="G984" i="1"/>
  <c r="H984" i="1"/>
  <c r="G1152" i="1"/>
  <c r="H1152" i="1"/>
  <c r="D641" i="4"/>
  <c r="C633" i="1"/>
  <c r="G629" i="1"/>
  <c r="H629" i="1"/>
  <c r="D642" i="4"/>
  <c r="C634" i="1"/>
  <c r="B278" i="9"/>
  <c r="E640" i="4"/>
  <c r="D408" i="1"/>
  <c r="C409" i="1"/>
  <c r="H408" i="1"/>
  <c r="F415" i="4"/>
  <c r="C410" i="1"/>
  <c r="H27" i="9" l="1"/>
  <c r="E27" i="9" s="1"/>
  <c r="B27" i="9" s="1"/>
  <c r="D57" i="1"/>
  <c r="H58" i="1"/>
  <c r="G58" i="1"/>
  <c r="D634" i="1"/>
  <c r="G634" i="1" s="1"/>
  <c r="D645" i="4"/>
  <c r="C635" i="1"/>
  <c r="G408" i="1"/>
  <c r="H634" i="1"/>
  <c r="D646" i="4"/>
  <c r="F642" i="4"/>
  <c r="C636" i="1"/>
  <c r="M3" i="9"/>
  <c r="I8" i="3"/>
  <c r="F640" i="4"/>
  <c r="H57" i="1" l="1"/>
  <c r="G57" i="1"/>
  <c r="H26" i="9"/>
  <c r="E26" i="9" s="1"/>
  <c r="B26" i="9" s="1"/>
  <c r="E59" i="4"/>
  <c r="D56" i="1"/>
  <c r="F646" i="4"/>
  <c r="H19" i="3"/>
  <c r="C640" i="1"/>
  <c r="C639" i="1"/>
  <c r="H18" i="3"/>
  <c r="G56" i="1" l="1"/>
  <c r="H56" i="1"/>
  <c r="D55" i="1"/>
  <c r="H55" i="1" l="1"/>
  <c r="G55" i="1"/>
  <c r="D54" i="1"/>
  <c r="D53" i="1" l="1"/>
  <c r="H54" i="1"/>
  <c r="G54" i="1"/>
  <c r="D52" i="1" l="1"/>
  <c r="G53" i="1"/>
  <c r="H53" i="1"/>
  <c r="G52" i="1" l="1"/>
  <c r="H52" i="1"/>
  <c r="D51" i="1"/>
  <c r="E54" i="4"/>
  <c r="G51" i="1" l="1"/>
  <c r="H51" i="1"/>
  <c r="D50" i="1"/>
  <c r="D49" i="1" l="1"/>
  <c r="G50" i="1"/>
  <c r="H50" i="1"/>
  <c r="E51" i="4" l="1"/>
  <c r="D48" i="1"/>
  <c r="G49" i="1"/>
  <c r="H49" i="1"/>
  <c r="E50" i="4" l="1"/>
  <c r="D47" i="1"/>
  <c r="G48" i="1"/>
  <c r="H48" i="1"/>
  <c r="F50" i="4" l="1"/>
  <c r="D46" i="1"/>
  <c r="H47" i="1"/>
  <c r="G47" i="1"/>
  <c r="D45" i="1" l="1"/>
  <c r="H46" i="1"/>
  <c r="G46" i="1"/>
  <c r="H45" i="1" l="1"/>
  <c r="G45" i="1"/>
  <c r="D44" i="1"/>
  <c r="D43" i="1" l="1"/>
  <c r="G44" i="1"/>
  <c r="H44" i="1"/>
  <c r="G43" i="1" l="1"/>
  <c r="H43" i="1"/>
  <c r="E45" i="4"/>
  <c r="D42" i="1"/>
  <c r="E44" i="4" l="1"/>
  <c r="D41" i="1"/>
  <c r="H42" i="1"/>
  <c r="G42" i="1"/>
  <c r="D40" i="1" l="1"/>
  <c r="H41" i="1"/>
  <c r="G41" i="1"/>
  <c r="D39" i="1" l="1"/>
  <c r="H40" i="1"/>
  <c r="G40" i="1"/>
  <c r="D38" i="1" l="1"/>
  <c r="G39" i="1"/>
  <c r="H39" i="1"/>
  <c r="H38" i="1" l="1"/>
  <c r="G38" i="1"/>
  <c r="D37" i="1"/>
  <c r="E40" i="4"/>
  <c r="H37" i="1" l="1"/>
  <c r="G37" i="1"/>
  <c r="D36" i="1"/>
  <c r="D35" i="1" l="1"/>
  <c r="G36" i="1"/>
  <c r="H36" i="1"/>
  <c r="G35" i="1" l="1"/>
  <c r="H35" i="1"/>
  <c r="E37" i="4"/>
  <c r="D34" i="1"/>
  <c r="D33" i="1" l="1"/>
  <c r="G34" i="1"/>
  <c r="H34" i="1"/>
  <c r="G33" i="1" l="1"/>
  <c r="H33" i="1"/>
  <c r="D32" i="1"/>
  <c r="G32" i="1" l="1"/>
  <c r="H32" i="1"/>
  <c r="D31" i="1"/>
  <c r="H31" i="1" l="1"/>
  <c r="G31" i="1"/>
  <c r="D30" i="1"/>
  <c r="H30" i="1" l="1"/>
  <c r="G30" i="1"/>
  <c r="M215" i="9"/>
  <c r="F215" i="9" s="1"/>
  <c r="B215" i="9" s="1"/>
  <c r="H25" i="9"/>
  <c r="E25" i="9" s="1"/>
  <c r="B25" i="9" s="1"/>
  <c r="D29" i="1"/>
  <c r="D28" i="1" l="1"/>
  <c r="G29" i="1"/>
  <c r="H29" i="1"/>
  <c r="D27" i="1" l="1"/>
  <c r="G28" i="1"/>
  <c r="H28" i="1"/>
  <c r="G27" i="1" l="1"/>
  <c r="H27" i="1"/>
  <c r="E29" i="4"/>
  <c r="D26" i="1"/>
  <c r="D25" i="1" l="1"/>
  <c r="G162" i="9"/>
  <c r="E162" i="9" s="1"/>
  <c r="B162" i="9" s="1"/>
  <c r="G177" i="9"/>
  <c r="E177" i="9" s="1"/>
  <c r="B177" i="9" s="1"/>
  <c r="H26" i="1"/>
  <c r="G26" i="1"/>
  <c r="H25" i="1" l="1"/>
  <c r="G25" i="1"/>
  <c r="D24" i="1"/>
  <c r="G24" i="1" l="1"/>
  <c r="H24" i="1"/>
  <c r="D23" i="1"/>
  <c r="G23" i="1" l="1"/>
  <c r="H23" i="1"/>
  <c r="D22" i="1"/>
  <c r="D21" i="1" l="1"/>
  <c r="G22" i="1"/>
  <c r="H22" i="1"/>
  <c r="D20" i="1" l="1"/>
  <c r="H24" i="9"/>
  <c r="E24" i="9" s="1"/>
  <c r="B24" i="9" s="1"/>
  <c r="E23" i="4"/>
  <c r="M214" i="9"/>
  <c r="F214" i="9" s="1"/>
  <c r="B214" i="9" s="1"/>
  <c r="H21" i="1"/>
  <c r="G21" i="1"/>
  <c r="D19" i="1" l="1"/>
  <c r="H20" i="1"/>
  <c r="G20" i="1"/>
  <c r="D18" i="1" l="1"/>
  <c r="H19" i="1"/>
  <c r="G19" i="1"/>
  <c r="H18" i="1" l="1"/>
  <c r="G18" i="1"/>
  <c r="D17" i="1"/>
  <c r="D16" i="1" l="1"/>
  <c r="H17" i="1"/>
  <c r="G17" i="1"/>
  <c r="D15" i="1" l="1"/>
  <c r="H16" i="1"/>
  <c r="G16" i="1"/>
  <c r="H15" i="1" l="1"/>
  <c r="G15" i="1"/>
  <c r="E17" i="4"/>
  <c r="D14" i="1"/>
  <c r="G193" i="9" l="1"/>
  <c r="E193" i="9" s="1"/>
  <c r="B193" i="9" s="1"/>
  <c r="G197" i="9"/>
  <c r="E197" i="9" s="1"/>
  <c r="B197" i="9" s="1"/>
  <c r="D13" i="1"/>
  <c r="H14" i="1"/>
  <c r="G14" i="1"/>
  <c r="H13" i="1" l="1"/>
  <c r="G13" i="1"/>
  <c r="G178" i="9"/>
  <c r="E178" i="9" s="1"/>
  <c r="B178" i="9" s="1"/>
  <c r="G163" i="9"/>
  <c r="E163" i="9" s="1"/>
  <c r="B163" i="9" s="1"/>
  <c r="D12" i="1"/>
  <c r="H12" i="1" l="1"/>
  <c r="G12" i="1"/>
  <c r="D11" i="1"/>
  <c r="D10" i="1" l="1"/>
  <c r="G11" i="1"/>
  <c r="H11" i="1"/>
  <c r="H10" i="1" l="1"/>
  <c r="G10" i="1"/>
  <c r="D9" i="1"/>
  <c r="H9" i="1" l="1"/>
  <c r="G9" i="1"/>
  <c r="D8" i="1"/>
  <c r="D7" i="1" l="1"/>
  <c r="G8" i="1"/>
  <c r="H8" i="1"/>
  <c r="H7" i="1" l="1"/>
  <c r="G7" i="1"/>
  <c r="D6" i="1"/>
  <c r="G6" i="1" l="1"/>
  <c r="H6" i="1"/>
  <c r="E8" i="4"/>
  <c r="D5" i="1"/>
  <c r="G5" i="1" l="1"/>
  <c r="H5" i="1"/>
  <c r="E7" i="4"/>
  <c r="G176" i="9"/>
  <c r="E176" i="9" s="1"/>
  <c r="B176" i="9" s="1"/>
  <c r="G206" i="9"/>
  <c r="E206" i="9" s="1"/>
  <c r="B206" i="9" s="1"/>
  <c r="G201" i="9"/>
  <c r="E201" i="9" s="1"/>
  <c r="B201" i="9" s="1"/>
  <c r="G209" i="9"/>
  <c r="E209" i="9" s="1"/>
  <c r="B209" i="9" s="1"/>
  <c r="G187" i="9"/>
  <c r="E187" i="9" s="1"/>
  <c r="B187" i="9" s="1"/>
  <c r="D4" i="1"/>
  <c r="G161" i="9"/>
  <c r="E161" i="9" s="1"/>
  <c r="B161" i="9" s="1"/>
  <c r="H4" i="1" l="1"/>
  <c r="G4" i="1"/>
  <c r="E6" i="4"/>
  <c r="D3" i="1"/>
  <c r="G3" i="1" l="1"/>
  <c r="H3" i="1"/>
  <c r="I16" i="3"/>
  <c r="F6" i="4"/>
  <c r="E291" i="4"/>
  <c r="D287" i="1" s="1"/>
  <c r="E412" i="4"/>
  <c r="E290" i="4"/>
  <c r="D2" i="1"/>
  <c r="G2" i="1" l="1"/>
  <c r="H2" i="1"/>
  <c r="E639" i="4"/>
  <c r="E414" i="4"/>
  <c r="F412" i="4"/>
  <c r="E415" i="4"/>
  <c r="D410" i="1" s="1"/>
  <c r="D407" i="1"/>
  <c r="F290" i="4"/>
  <c r="D286" i="1"/>
  <c r="H287" i="1"/>
  <c r="G287" i="1"/>
  <c r="H410" i="1" l="1"/>
  <c r="G410" i="1"/>
  <c r="D409" i="1"/>
  <c r="F414" i="4"/>
  <c r="G286" i="1"/>
  <c r="H286" i="1"/>
  <c r="H407" i="1"/>
  <c r="G407" i="1"/>
  <c r="D633" i="1"/>
  <c r="E642" i="4"/>
  <c r="F639" i="4"/>
  <c r="E641" i="4"/>
  <c r="E645" i="4" l="1"/>
  <c r="D635" i="1"/>
  <c r="F641" i="4"/>
  <c r="D636" i="1"/>
  <c r="E646" i="4"/>
  <c r="G276" i="9" s="1"/>
  <c r="E276" i="9" s="1"/>
  <c r="B276" i="9" s="1"/>
  <c r="H633" i="1"/>
  <c r="G633" i="1"/>
  <c r="H409" i="1"/>
  <c r="G409" i="1"/>
  <c r="H635" i="1" l="1"/>
  <c r="G635" i="1"/>
  <c r="I19" i="3"/>
  <c r="D640" i="1"/>
  <c r="G636" i="1"/>
  <c r="H636" i="1"/>
  <c r="I18" i="3"/>
  <c r="D639" i="1"/>
  <c r="H7" i="3" s="1"/>
  <c r="J3" i="9" s="1"/>
  <c r="F645" i="4"/>
  <c r="M15" i="9" l="1"/>
  <c r="K6" i="9"/>
  <c r="L15" i="9"/>
  <c r="F15" i="9" s="1"/>
  <c r="J6" i="9"/>
  <c r="G274" i="9"/>
  <c r="J5" i="9"/>
  <c r="L272" i="9"/>
  <c r="K5" i="9"/>
  <c r="K12" i="9"/>
  <c r="J9" i="9"/>
  <c r="I13" i="9"/>
  <c r="J8" i="9"/>
  <c r="H15" i="9"/>
  <c r="J12" i="9"/>
  <c r="J11" i="9"/>
  <c r="K10" i="9"/>
  <c r="H18" i="9"/>
  <c r="K11" i="9"/>
  <c r="M272" i="9"/>
  <c r="M16" i="9"/>
  <c r="I17" i="9"/>
  <c r="J17" i="9"/>
  <c r="J7" i="9"/>
  <c r="H16" i="9"/>
  <c r="G15" i="9"/>
  <c r="E15" i="9" s="1"/>
  <c r="G18" i="9"/>
  <c r="G17" i="9"/>
  <c r="K13" i="9"/>
  <c r="K8" i="9"/>
  <c r="K9" i="9"/>
  <c r="K7" i="9"/>
  <c r="L16" i="9"/>
  <c r="F16" i="9" s="1"/>
  <c r="J10" i="9"/>
  <c r="I12" i="9"/>
  <c r="I9" i="9"/>
  <c r="I6" i="9"/>
  <c r="E6" i="9" s="1"/>
  <c r="B6" i="9" s="1"/>
  <c r="I5" i="9"/>
  <c r="I7" i="9"/>
  <c r="G16" i="9"/>
  <c r="J13" i="9"/>
  <c r="H17" i="9"/>
  <c r="H274" i="9"/>
  <c r="I11" i="9"/>
  <c r="I8" i="9"/>
  <c r="G639" i="1"/>
  <c r="H639" i="1"/>
  <c r="G640" i="1"/>
  <c r="H640" i="1"/>
  <c r="B15" i="9"/>
  <c r="E11" i="9" l="1"/>
  <c r="B11" i="9" s="1"/>
  <c r="E16" i="9"/>
  <c r="B16" i="9" s="1"/>
  <c r="E5" i="9"/>
  <c r="B5" i="9" s="1"/>
  <c r="E9" i="9"/>
  <c r="B9" i="9" s="1"/>
  <c r="E10" i="9"/>
  <c r="B10" i="9" s="1"/>
  <c r="E8" i="9"/>
  <c r="B8" i="9" s="1"/>
  <c r="E7" i="9"/>
  <c r="E12" i="9"/>
  <c r="B12" i="9" s="1"/>
  <c r="E18" i="9"/>
  <c r="B18" i="9" s="1"/>
  <c r="E17" i="9"/>
  <c r="B17" i="9" s="1"/>
  <c r="E13" i="9"/>
  <c r="B13" i="9" s="1"/>
  <c r="F272" i="9"/>
  <c r="E274" i="9"/>
  <c r="F14" i="9"/>
  <c r="E20" i="9" l="1"/>
  <c r="I7" i="3" s="1"/>
  <c r="B274" i="9"/>
  <c r="F20" i="9"/>
  <c r="F3" i="9" s="1"/>
  <c r="B272" i="9"/>
  <c r="B7"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<sst xmlns="http://schemas.openxmlformats.org/spreadsheetml/2006/main" count="4369" uniqueCount="3421">
  <si>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</si>
  <si>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</si>
  <si>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</si>
  <si>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</si>
  <si>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</si>
  <si>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</si>
  <si>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</si>
  <si>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</si>
  <si>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</si>
  <si>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</si>
  <si>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</si>
  <si>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</si>
  <si>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</si>
  <si>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</si>
  <si>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</si>
  <si>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</si>
  <si>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</si>
  <si>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</si>
  <si>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</si>
  <si>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</si>
  <si>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</si>
  <si>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</si>
  <si>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</si>
  <si>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</si>
  <si>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</si>
  <si>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</si>
  <si>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</si>
  <si>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</si>
  <si>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</si>
  <si>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</si>
  <si>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</si>
  <si>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SPLIT</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</si>
  <si>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</si>
  <si>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</si>
  <si>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</si>
  <si>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</si>
  <si>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</si>
  <si>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</si>
  <si>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</si>
  <si>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</si>
  <si>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</si>
  <si>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</si>
  <si>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</si>
  <si>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</si>
  <si>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</si>
  <si>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</si>
  <si>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</si>
  <si>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</si>
  <si>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</si>
  <si>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7831 - DOM ZA STARIJE I NEMOĆNE OSOBE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</si>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</sst>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8025658.4100000001</v>
      </c>
      <c r="D2" s="6">
        <f>'PR-RAS'!E6</f>
        <v>9239587.3300000001</v>
      </c>
      <c r="E2" s="6">
        <v>0</v>
      </c>
      <c r="F2" s="6">
        <v>0</v>
      </c>
      <c r="G2" s="7">
        <f t="shared" ref="G2:G264" si="0">(B2/1000)*(C2*1+D2*2)</f>
        <v>26504.833070000001</v>
      </c>
      <c r="H2" s="7">
        <f t="shared" ref="H2:H26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797000.46</v>
      </c>
      <c r="D46" s="1">
        <f>'PR-RAS'!E50</f>
        <v>2472383.29</v>
      </c>
      <c r="E46" s="1">
        <v>0</v>
      </c>
      <c r="F46" s="1">
        <v>0</v>
      </c>
      <c r="G46" s="2">
        <f t="shared" si="0"/>
        <v>258379.51679999998</v>
      </c>
      <c r="H46" s="2">
        <f t="shared" si="1"/>
        <v>0.75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663.61</v>
      </c>
      <c r="D64" s="1">
        <f>'PR-RAS'!E68</f>
        <v>1000</v>
      </c>
      <c r="E64" s="1">
        <v>0</v>
      </c>
      <c r="F64" s="1">
        <v>0</v>
      </c>
      <c r="G64" s="2">
        <f t="shared" si="0"/>
        <v>167.80743000000001</v>
      </c>
      <c r="H64" s="2">
        <f t="shared" si="1"/>
        <v>0.38999999999998636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663.61</v>
      </c>
      <c r="D65" s="1">
        <f>'PR-RAS'!E69</f>
        <v>1000</v>
      </c>
      <c r="E65" s="1">
        <v>0</v>
      </c>
      <c r="F65" s="1">
        <v>0</v>
      </c>
      <c r="G65" s="2">
        <f t="shared" si="0"/>
        <v>170.47104000000002</v>
      </c>
      <c r="H65" s="2">
        <f t="shared" si="1"/>
        <v>0.38999999999998636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796336.85</v>
      </c>
      <c r="D73" s="1">
        <f>'PR-RAS'!E77</f>
        <v>2471383.29</v>
      </c>
      <c r="E73" s="1">
        <v>0</v>
      </c>
      <c r="F73" s="1">
        <v>0</v>
      </c>
      <c r="G73" s="2">
        <f t="shared" si="0"/>
        <v>413215.44695999997</v>
      </c>
      <c r="H73" s="2">
        <f t="shared" si="1"/>
        <v>0.44000000006053597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796336.85</v>
      </c>
      <c r="D74" s="1">
        <f>'PR-RAS'!E78</f>
        <v>2471383.29</v>
      </c>
      <c r="E74" s="1">
        <v>0</v>
      </c>
      <c r="F74" s="1">
        <v>0</v>
      </c>
      <c r="G74" s="2">
        <f t="shared" si="0"/>
        <v>418954.55038999993</v>
      </c>
      <c r="H74" s="2">
        <f t="shared" si="1"/>
        <v>0.44000000006053597</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1411.35</v>
      </c>
      <c r="D78" s="1">
        <f>'PR-RAS'!E82</f>
        <v>1772.2</v>
      </c>
      <c r="E78" s="1">
        <v>0</v>
      </c>
      <c r="F78" s="1">
        <v>0</v>
      </c>
      <c r="G78" s="2">
        <f t="shared" si="0"/>
        <v>381.59274999999997</v>
      </c>
      <c r="H78" s="2">
        <f t="shared" si="1"/>
        <v>0.54999999999995453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1411.35</v>
      </c>
      <c r="D79" s="1">
        <f>'PR-RAS'!E83</f>
        <v>1772.2</v>
      </c>
      <c r="E79" s="1">
        <v>0</v>
      </c>
      <c r="F79" s="1">
        <v>0</v>
      </c>
      <c r="G79" s="2">
        <f t="shared" si="0"/>
        <v>386.54849999999999</v>
      </c>
      <c r="H79" s="2">
        <f t="shared" si="1"/>
        <v>0.54999999999995453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0.24</v>
      </c>
      <c r="D81" s="1">
        <f>'PR-RAS'!E85</f>
        <v>0.2</v>
      </c>
      <c r="E81" s="1">
        <v>0</v>
      </c>
      <c r="F81" s="1">
        <v>0</v>
      </c>
      <c r="G81" s="2">
        <f t="shared" si="0"/>
        <v>5.1200000000000002E-2</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1411.11</v>
      </c>
      <c r="D84" s="1">
        <f>'PR-RAS'!E88</f>
        <v>1772</v>
      </c>
      <c r="E84" s="1">
        <v>0</v>
      </c>
      <c r="F84" s="1">
        <v>0</v>
      </c>
      <c r="G84" s="2">
        <f t="shared" si="0"/>
        <v>411.27413000000001</v>
      </c>
      <c r="H84" s="2">
        <f t="shared" si="1"/>
        <v>0.10999999999989996</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3217549.15</v>
      </c>
      <c r="D102" s="1">
        <f>'PR-RAS'!E106</f>
        <v>3939188.65</v>
      </c>
      <c r="E102" s="1">
        <v>0</v>
      </c>
      <c r="F102" s="1">
        <v>0</v>
      </c>
      <c r="G102" s="2">
        <f t="shared" si="0"/>
        <v>1120688.5714499999</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3217549.15</v>
      </c>
      <c r="D108" s="1">
        <f>'PR-RAS'!E112</f>
        <v>3939188.65</v>
      </c>
      <c r="E108" s="1">
        <v>0</v>
      </c>
      <c r="F108" s="1">
        <v>0</v>
      </c>
      <c r="G108" s="2">
        <f t="shared" si="0"/>
        <v>1187264.1301499999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3217549.15</v>
      </c>
      <c r="D113" s="1">
        <f>'PR-RAS'!E117</f>
        <v>3939188.65</v>
      </c>
      <c r="E113" s="1">
        <v>0</v>
      </c>
      <c r="F113" s="1">
        <v>0</v>
      </c>
      <c r="G113" s="2">
        <f t="shared" si="0"/>
        <v>1242743.7623999999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72630.36</v>
      </c>
      <c r="D120" s="1">
        <f>'PR-RAS'!E124</f>
        <v>81710.47</v>
      </c>
      <c r="E120" s="1">
        <v>0</v>
      </c>
      <c r="F120" s="1">
        <v>0</v>
      </c>
      <c r="G120" s="2">
        <f t="shared" si="0"/>
        <v>28090.104699999996</v>
      </c>
      <c r="H120" s="2">
        <f t="shared" si="1"/>
        <v>0.83000000000174623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58841.66</v>
      </c>
      <c r="D121" s="1">
        <f>'PR-RAS'!E125</f>
        <v>74439.73</v>
      </c>
      <c r="E121" s="1">
        <v>0</v>
      </c>
      <c r="F121" s="1">
        <v>0</v>
      </c>
      <c r="G121" s="2">
        <f t="shared" si="0"/>
        <v>24926.534399999997</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58841.66</v>
      </c>
      <c r="D123" s="1">
        <f>'PR-RAS'!E127</f>
        <v>74439.73</v>
      </c>
      <c r="E123" s="1">
        <v>0</v>
      </c>
      <c r="F123" s="1">
        <v>0</v>
      </c>
      <c r="G123" s="2">
        <f t="shared" si="0"/>
        <v>25341.976639999997</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13788.699999999999</v>
      </c>
      <c r="D124" s="1">
        <f>'PR-RAS'!E128</f>
        <v>7270.74</v>
      </c>
      <c r="E124" s="1">
        <v>0</v>
      </c>
      <c r="F124" s="1">
        <v>0</v>
      </c>
      <c r="G124" s="2">
        <f t="shared" si="0"/>
        <v>3484.6121400000002</v>
      </c>
      <c r="H124" s="2">
        <f t="shared" si="1"/>
        <v>0.56000000000130967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290.88</v>
      </c>
      <c r="D125" s="1">
        <f>'PR-RAS'!E129</f>
        <v>7270.74</v>
      </c>
      <c r="E125" s="1">
        <v>0</v>
      </c>
      <c r="F125" s="1">
        <v>0</v>
      </c>
      <c r="G125" s="2">
        <f t="shared" si="0"/>
        <v>1839.2126399999997</v>
      </c>
      <c r="H125" s="2">
        <f t="shared" si="1"/>
        <v>0.38000000000022283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13497.82</v>
      </c>
      <c r="D126" s="1">
        <f>'PR-RAS'!E130</f>
        <v>0</v>
      </c>
      <c r="E126" s="1">
        <v>0</v>
      </c>
      <c r="F126" s="1">
        <v>0</v>
      </c>
      <c r="G126" s="2">
        <f t="shared" si="0"/>
        <v>1687.2275</v>
      </c>
      <c r="H126" s="2">
        <f t="shared" si="1"/>
        <v>0.18000000000029104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3937067.09</v>
      </c>
      <c r="D129" s="1">
        <f>'PR-RAS'!E133</f>
        <v>2744532.7199999997</v>
      </c>
      <c r="E129" s="1">
        <v>0</v>
      </c>
      <c r="F129" s="1">
        <v>0</v>
      </c>
      <c r="G129" s="2">
        <f t="shared" si="0"/>
        <v>1206544.9638399999</v>
      </c>
      <c r="H129" s="2">
        <f t="shared" si="1"/>
        <v>0.37000000011175871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3937067.09</v>
      </c>
      <c r="D130" s="1">
        <f>'PR-RAS'!E134</f>
        <v>2744532.7199999997</v>
      </c>
      <c r="E130" s="1">
        <v>0</v>
      </c>
      <c r="F130" s="1">
        <v>0</v>
      </c>
      <c r="G130" s="2">
        <f t="shared" si="0"/>
        <v>1215971.0963699999</v>
      </c>
      <c r="H130" s="2">
        <f t="shared" si="1"/>
        <v>0.37000000011175871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3787253.79</v>
      </c>
      <c r="D131" s="1">
        <f>'PR-RAS'!E135</f>
        <v>2373918.88</v>
      </c>
      <c r="E131" s="1">
        <v>0</v>
      </c>
      <c r="F131" s="1">
        <v>0</v>
      </c>
      <c r="G131" s="2">
        <f t="shared" si="0"/>
        <v>1109561.9015000002</v>
      </c>
      <c r="H131" s="2">
        <f t="shared" si="1"/>
        <v>0.33000000007450581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149813.29999999999</v>
      </c>
      <c r="D132" s="1">
        <f>'PR-RAS'!E136</f>
        <v>370613.84</v>
      </c>
      <c r="E132" s="1">
        <v>0</v>
      </c>
      <c r="F132" s="1">
        <v>0</v>
      </c>
      <c r="G132" s="2">
        <f t="shared" si="0"/>
        <v>116726.36838</v>
      </c>
      <c r="H132" s="2">
        <f t="shared" si="1"/>
        <v>0.4599999999627471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7734411.7199999997</v>
      </c>
      <c r="D147" s="1">
        <f>'PR-RAS'!E151</f>
        <v>8583771.0199999996</v>
      </c>
      <c r="E147" s="1">
        <v>0</v>
      </c>
      <c r="F147" s="1">
        <v>0</v>
      </c>
      <c r="G147" s="2">
        <f t="shared" si="0"/>
        <v>3635685.2489599995</v>
      </c>
      <c r="H147" s="2">
        <f t="shared" si="1"/>
        <v>0.29999999981373549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4520318.47</v>
      </c>
      <c r="D148" s="1">
        <f>'PR-RAS'!E152</f>
        <v>5297317.1399999987</v>
      </c>
      <c r="E148" s="1">
        <v>0</v>
      </c>
      <c r="F148" s="1">
        <v>0</v>
      </c>
      <c r="G148" s="2">
        <f t="shared" si="0"/>
        <v>2221898.0542499991</v>
      </c>
      <c r="H148" s="2">
        <f t="shared" si="1"/>
        <v>0.60999999847263098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3656241.29</v>
      </c>
      <c r="D149" s="1">
        <f>'PR-RAS'!E153</f>
        <v>4265367.8599999994</v>
      </c>
      <c r="E149" s="1">
        <v>0</v>
      </c>
      <c r="F149" s="1">
        <v>0</v>
      </c>
      <c r="G149" s="2">
        <f t="shared" si="0"/>
        <v>1803672.5974799995</v>
      </c>
      <c r="H149" s="2">
        <f t="shared" si="1"/>
        <v>0.43000000063329935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2979920.54</v>
      </c>
      <c r="D150" s="1">
        <f>'PR-RAS'!E154</f>
        <v>3439204.26</v>
      </c>
      <c r="E150" s="1">
        <v>0</v>
      </c>
      <c r="F150" s="1">
        <v>0</v>
      </c>
      <c r="G150" s="2">
        <f t="shared" si="0"/>
        <v>1468891.0299399998</v>
      </c>
      <c r="H150" s="2">
        <f t="shared" si="1"/>
        <v>0.71999999973922968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4232.25</v>
      </c>
      <c r="D152" s="1">
        <f>'PR-RAS'!E156</f>
        <v>46341.14</v>
      </c>
      <c r="E152" s="1">
        <v>0</v>
      </c>
      <c r="F152" s="1">
        <v>0</v>
      </c>
      <c r="G152" s="2">
        <f t="shared" si="0"/>
        <v>14634.09403</v>
      </c>
      <c r="H152" s="2">
        <f t="shared" si="1"/>
        <v>0.38999999999941792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672088.5</v>
      </c>
      <c r="D153" s="1">
        <f>'PR-RAS'!E157</f>
        <v>779822.46</v>
      </c>
      <c r="E153" s="1">
        <v>0</v>
      </c>
      <c r="F153" s="1">
        <v>0</v>
      </c>
      <c r="G153" s="2">
        <f t="shared" si="0"/>
        <v>339223.47983999999</v>
      </c>
      <c r="H153" s="2">
        <f t="shared" si="1"/>
        <v>0.9599999999627471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260608.5</v>
      </c>
      <c r="D154" s="1">
        <f>'PR-RAS'!E158</f>
        <v>325942.09999999998</v>
      </c>
      <c r="E154" s="1">
        <v>0</v>
      </c>
      <c r="F154" s="1">
        <v>0</v>
      </c>
      <c r="G154" s="2">
        <f t="shared" si="0"/>
        <v>139611.38309999998</v>
      </c>
      <c r="H154" s="2">
        <f t="shared" si="1"/>
        <v>0.59999999997671694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603468.67999999993</v>
      </c>
      <c r="D155" s="1">
        <f>'PR-RAS'!E159</f>
        <v>706007.18</v>
      </c>
      <c r="E155" s="1">
        <v>0</v>
      </c>
      <c r="F155" s="1">
        <v>0</v>
      </c>
      <c r="G155" s="2">
        <f t="shared" si="0"/>
        <v>310384.38815999997</v>
      </c>
      <c r="H155" s="2">
        <f t="shared" si="1"/>
        <v>0.50000000011641532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602268.72</v>
      </c>
      <c r="D157" s="1">
        <f>'PR-RAS'!E161</f>
        <v>705661.52</v>
      </c>
      <c r="E157" s="1">
        <v>0</v>
      </c>
      <c r="F157" s="1">
        <v>0</v>
      </c>
      <c r="G157" s="2">
        <f t="shared" si="0"/>
        <v>314120.31456000003</v>
      </c>
      <c r="H157" s="2">
        <f t="shared" si="1"/>
        <v>0.76000000000931323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1199.96</v>
      </c>
      <c r="D158" s="1">
        <f>'PR-RAS'!E162</f>
        <v>345.66</v>
      </c>
      <c r="E158" s="1">
        <v>0</v>
      </c>
      <c r="F158" s="1">
        <v>0</v>
      </c>
      <c r="G158" s="2">
        <f t="shared" si="0"/>
        <v>296.93096000000003</v>
      </c>
      <c r="H158" s="2">
        <f t="shared" si="1"/>
        <v>0.37999999999993861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3154943.75</v>
      </c>
      <c r="D159" s="1">
        <f>'PR-RAS'!E163</f>
        <v>3226692.32</v>
      </c>
      <c r="E159" s="1">
        <v>0</v>
      </c>
      <c r="F159" s="1">
        <v>0</v>
      </c>
      <c r="G159" s="2">
        <f t="shared" si="0"/>
        <v>1518115.8856200001</v>
      </c>
      <c r="H159" s="2">
        <f t="shared" si="1"/>
        <v>0.56999999983236194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297983.83</v>
      </c>
      <c r="D160" s="1">
        <f>'PR-RAS'!E164</f>
        <v>299143.08</v>
      </c>
      <c r="E160" s="1">
        <v>0</v>
      </c>
      <c r="F160" s="1">
        <v>0</v>
      </c>
      <c r="G160" s="2">
        <f t="shared" si="0"/>
        <v>142506.92840999999</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1672.58</v>
      </c>
      <c r="D161" s="1">
        <f>'PR-RAS'!E165</f>
        <v>3876.21</v>
      </c>
      <c r="E161" s="1">
        <v>0</v>
      </c>
      <c r="F161" s="1">
        <v>0</v>
      </c>
      <c r="G161" s="2">
        <f t="shared" si="0"/>
        <v>1508</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291700.71999999997</v>
      </c>
      <c r="D162" s="1">
        <f>'PR-RAS'!E166</f>
        <v>289002.96000000002</v>
      </c>
      <c r="E162" s="1">
        <v>0</v>
      </c>
      <c r="F162" s="1">
        <v>0</v>
      </c>
      <c r="G162" s="2">
        <f t="shared" si="0"/>
        <v>140022.76904000001</v>
      </c>
      <c r="H162" s="2">
        <f t="shared" si="1"/>
        <v>0.32000000000698492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3395.59</v>
      </c>
      <c r="D163" s="1">
        <f>'PR-RAS'!E167</f>
        <v>3487.42</v>
      </c>
      <c r="E163" s="1">
        <v>0</v>
      </c>
      <c r="F163" s="1">
        <v>0</v>
      </c>
      <c r="G163" s="2">
        <f t="shared" si="0"/>
        <v>1680.0096600000002</v>
      </c>
      <c r="H163" s="2">
        <f t="shared" si="1"/>
        <v>0.82999999999992724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1214.94</v>
      </c>
      <c r="D164" s="1">
        <f>'PR-RAS'!E168</f>
        <v>2776.49</v>
      </c>
      <c r="E164" s="1">
        <v>0</v>
      </c>
      <c r="F164" s="1">
        <v>0</v>
      </c>
      <c r="G164" s="2">
        <f t="shared" si="0"/>
        <v>1103.1709600000002</v>
      </c>
      <c r="H164" s="2">
        <f t="shared" si="1"/>
        <v>0.54999999999972715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1621191.1699999997</v>
      </c>
      <c r="D165" s="1">
        <f>'PR-RAS'!E169</f>
        <v>1705787.88</v>
      </c>
      <c r="E165" s="1">
        <v>0</v>
      </c>
      <c r="F165" s="1">
        <v>0</v>
      </c>
      <c r="G165" s="2">
        <f t="shared" si="0"/>
        <v>825373.77651999996</v>
      </c>
      <c r="H165" s="2">
        <f t="shared" si="1"/>
        <v>0.28999999980442226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124712.95</v>
      </c>
      <c r="D166" s="1">
        <f>'PR-RAS'!E170</f>
        <v>145075.82999999999</v>
      </c>
      <c r="E166" s="1">
        <v>0</v>
      </c>
      <c r="F166" s="1">
        <v>0</v>
      </c>
      <c r="G166" s="2">
        <f t="shared" si="0"/>
        <v>68452.660650000005</v>
      </c>
      <c r="H166" s="2">
        <f t="shared" si="1"/>
        <v>0.22000000001571607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691136.34</v>
      </c>
      <c r="D167" s="1">
        <f>'PR-RAS'!E171</f>
        <v>847906.13</v>
      </c>
      <c r="E167" s="1">
        <v>0</v>
      </c>
      <c r="F167" s="1">
        <v>0</v>
      </c>
      <c r="G167" s="2">
        <f t="shared" si="0"/>
        <v>396233.46760000003</v>
      </c>
      <c r="H167" s="2">
        <f t="shared" si="1"/>
        <v>0.46999999997206032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743591.55</v>
      </c>
      <c r="D168" s="1">
        <f>'PR-RAS'!E172</f>
        <v>619511.35</v>
      </c>
      <c r="E168" s="1">
        <v>0</v>
      </c>
      <c r="F168" s="1">
        <v>0</v>
      </c>
      <c r="G168" s="2">
        <f t="shared" si="0"/>
        <v>331096.57975000003</v>
      </c>
      <c r="H168" s="2">
        <f t="shared" si="1"/>
        <v>0.79999999993015081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9677.4599999999991</v>
      </c>
      <c r="D169" s="1">
        <f>'PR-RAS'!E173</f>
        <v>11916.5</v>
      </c>
      <c r="E169" s="1">
        <v>0</v>
      </c>
      <c r="F169" s="1">
        <v>0</v>
      </c>
      <c r="G169" s="2">
        <f t="shared" si="0"/>
        <v>5629.7572799999998</v>
      </c>
      <c r="H169" s="2">
        <f t="shared" si="1"/>
        <v>0.95999999999912689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44382.23</v>
      </c>
      <c r="D170" s="1">
        <f>'PR-RAS'!E174</f>
        <v>45764.93</v>
      </c>
      <c r="E170" s="1">
        <v>0</v>
      </c>
      <c r="F170" s="1">
        <v>0</v>
      </c>
      <c r="G170" s="2">
        <f t="shared" si="0"/>
        <v>22969.143210000002</v>
      </c>
      <c r="H170" s="2">
        <f t="shared" si="1"/>
        <v>0.30000000000291038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7690.64</v>
      </c>
      <c r="D172" s="1">
        <f>'PR-RAS'!E176</f>
        <v>35613.14</v>
      </c>
      <c r="E172" s="1">
        <v>0</v>
      </c>
      <c r="F172" s="1">
        <v>0</v>
      </c>
      <c r="G172" s="2">
        <f t="shared" si="0"/>
        <v>13494.793320000001</v>
      </c>
      <c r="H172" s="2">
        <f t="shared" si="1"/>
        <v>0.49999999999909051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1148274.55</v>
      </c>
      <c r="D173" s="1">
        <f>'PR-RAS'!E177</f>
        <v>1179041.1000000001</v>
      </c>
      <c r="E173" s="1">
        <v>0</v>
      </c>
      <c r="F173" s="1">
        <v>0</v>
      </c>
      <c r="G173" s="2">
        <f t="shared" si="0"/>
        <v>603093.36099999992</v>
      </c>
      <c r="H173" s="2">
        <f t="shared" si="1"/>
        <v>0.55000000004656613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25261.1</v>
      </c>
      <c r="D174" s="1">
        <f>'PR-RAS'!E178</f>
        <v>33961.199999999997</v>
      </c>
      <c r="E174" s="1">
        <v>0</v>
      </c>
      <c r="F174" s="1">
        <v>0</v>
      </c>
      <c r="G174" s="2">
        <f t="shared" si="0"/>
        <v>16120.745499999999</v>
      </c>
      <c r="H174" s="2">
        <f t="shared" si="1"/>
        <v>0.29999999999563443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696795.14</v>
      </c>
      <c r="D175" s="1">
        <f>'PR-RAS'!E179</f>
        <v>711190.87</v>
      </c>
      <c r="E175" s="1">
        <v>0</v>
      </c>
      <c r="F175" s="1">
        <v>0</v>
      </c>
      <c r="G175" s="2">
        <f t="shared" si="0"/>
        <v>368736.77711999993</v>
      </c>
      <c r="H175" s="2">
        <f t="shared" si="1"/>
        <v>0.27000000001862645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2002.2</v>
      </c>
      <c r="D176" s="1">
        <f>'PR-RAS'!E180</f>
        <v>2133.23</v>
      </c>
      <c r="E176" s="1">
        <v>0</v>
      </c>
      <c r="F176" s="1">
        <v>0</v>
      </c>
      <c r="G176" s="2">
        <f t="shared" si="0"/>
        <v>1097.0155</v>
      </c>
      <c r="H176" s="2">
        <f t="shared" si="1"/>
        <v>0.43000000000006366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265389.26</v>
      </c>
      <c r="D177" s="1">
        <f>'PR-RAS'!E181</f>
        <v>263477.27</v>
      </c>
      <c r="E177" s="1">
        <v>0</v>
      </c>
      <c r="F177" s="1">
        <v>0</v>
      </c>
      <c r="G177" s="2">
        <f t="shared" si="0"/>
        <v>139452.50880000001</v>
      </c>
      <c r="H177" s="2">
        <f t="shared" si="1"/>
        <v>0.53000000002793968</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14543.78</v>
      </c>
      <c r="D179" s="1">
        <f>'PR-RAS'!E183</f>
        <v>23815.75</v>
      </c>
      <c r="E179" s="1">
        <v>0</v>
      </c>
      <c r="F179" s="1">
        <v>0</v>
      </c>
      <c r="G179" s="2">
        <f t="shared" si="0"/>
        <v>11067.199839999999</v>
      </c>
      <c r="H179" s="2">
        <f t="shared" si="1"/>
        <v>0.46999999999934516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58957.75</v>
      </c>
      <c r="D180" s="1">
        <f>'PR-RAS'!E184</f>
        <v>92626.44</v>
      </c>
      <c r="E180" s="1">
        <v>0</v>
      </c>
      <c r="F180" s="1">
        <v>0</v>
      </c>
      <c r="G180" s="2">
        <f t="shared" si="0"/>
        <v>43713.702769999996</v>
      </c>
      <c r="H180" s="2">
        <f t="shared" si="1"/>
        <v>0.69000000000232831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27397.8</v>
      </c>
      <c r="D181" s="1">
        <f>'PR-RAS'!E185</f>
        <v>15978.09</v>
      </c>
      <c r="E181" s="1">
        <v>0</v>
      </c>
      <c r="F181" s="1">
        <v>0</v>
      </c>
      <c r="G181" s="2">
        <f t="shared" si="0"/>
        <v>10683.716399999999</v>
      </c>
      <c r="H181" s="2">
        <f t="shared" si="1"/>
        <v>0.29000000000087311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57927.519999999997</v>
      </c>
      <c r="D182" s="1">
        <f>'PR-RAS'!E186</f>
        <v>35858.25</v>
      </c>
      <c r="E182" s="1">
        <v>0</v>
      </c>
      <c r="F182" s="1">
        <v>0</v>
      </c>
      <c r="G182" s="2">
        <f t="shared" si="0"/>
        <v>23465.567619999998</v>
      </c>
      <c r="H182" s="2">
        <f t="shared" si="1"/>
        <v>0.73000000000320142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87494.2</v>
      </c>
      <c r="D184" s="1">
        <f>'PR-RAS'!E188</f>
        <v>42720.26</v>
      </c>
      <c r="E184" s="1">
        <v>0</v>
      </c>
      <c r="F184" s="1">
        <v>0</v>
      </c>
      <c r="G184" s="2">
        <f t="shared" si="0"/>
        <v>31647.053759999999</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4755.3999999999996</v>
      </c>
      <c r="D185" s="1">
        <f>'PR-RAS'!E189</f>
        <v>6762.91</v>
      </c>
      <c r="E185" s="1">
        <v>0</v>
      </c>
      <c r="F185" s="1">
        <v>0</v>
      </c>
      <c r="G185" s="2">
        <f t="shared" si="0"/>
        <v>3363.7444800000003</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7872.79</v>
      </c>
      <c r="D186" s="1">
        <f>'PR-RAS'!E190</f>
        <v>7933.6</v>
      </c>
      <c r="E186" s="1">
        <v>0</v>
      </c>
      <c r="F186" s="1">
        <v>0</v>
      </c>
      <c r="G186" s="2">
        <f t="shared" si="0"/>
        <v>4391.89815</v>
      </c>
      <c r="H186" s="2">
        <f t="shared" si="1"/>
        <v>0.60999999999967258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226.45</v>
      </c>
      <c r="D187" s="1">
        <f>'PR-RAS'!E191</f>
        <v>104.08</v>
      </c>
      <c r="E187" s="1">
        <v>0</v>
      </c>
      <c r="F187" s="1">
        <v>0</v>
      </c>
      <c r="G187" s="2">
        <f t="shared" si="0"/>
        <v>80.837460000000007</v>
      </c>
      <c r="H187" s="2">
        <f t="shared" si="1"/>
        <v>0.52999999999998693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18881.310000000001</v>
      </c>
      <c r="D189" s="1">
        <f>'PR-RAS'!E193</f>
        <v>5771.89</v>
      </c>
      <c r="E189" s="1">
        <v>0</v>
      </c>
      <c r="F189" s="1">
        <v>0</v>
      </c>
      <c r="G189" s="2">
        <f t="shared" si="0"/>
        <v>5719.9169200000006</v>
      </c>
      <c r="H189" s="2">
        <f t="shared" si="1"/>
        <v>0.42000000000098225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42359.31</v>
      </c>
      <c r="D190" s="1">
        <f>'PR-RAS'!E194</f>
        <v>21505.29</v>
      </c>
      <c r="E190" s="1">
        <v>0</v>
      </c>
      <c r="F190" s="1">
        <v>0</v>
      </c>
      <c r="G190" s="2">
        <f t="shared" si="0"/>
        <v>16134.90921</v>
      </c>
      <c r="H190" s="2">
        <f t="shared" si="1"/>
        <v>0.59999999999854481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13398.94</v>
      </c>
      <c r="D191" s="1">
        <f>'PR-RAS'!E195</f>
        <v>642.49</v>
      </c>
      <c r="E191" s="1">
        <v>0</v>
      </c>
      <c r="F191" s="1">
        <v>0</v>
      </c>
      <c r="G191" s="2">
        <f t="shared" si="0"/>
        <v>2789.9448000000002</v>
      </c>
      <c r="H191" s="2">
        <f t="shared" si="1"/>
        <v>0.54999999999949978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44818.619999999995</v>
      </c>
      <c r="D192" s="1">
        <f>'PR-RAS'!E196</f>
        <v>31594.23</v>
      </c>
      <c r="E192" s="1">
        <v>0</v>
      </c>
      <c r="F192" s="1">
        <v>0</v>
      </c>
      <c r="G192" s="2">
        <f t="shared" si="0"/>
        <v>20629.352279999999</v>
      </c>
      <c r="H192" s="2">
        <f t="shared" si="1"/>
        <v>0.61000000000422006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44818.619999999995</v>
      </c>
      <c r="D206" s="1">
        <f>'PR-RAS'!E210</f>
        <v>31594.23</v>
      </c>
      <c r="E206" s="1">
        <v>0</v>
      </c>
      <c r="F206" s="1">
        <v>0</v>
      </c>
      <c r="G206" s="2">
        <f t="shared" si="0"/>
        <v>22141.451399999994</v>
      </c>
      <c r="H206" s="2">
        <f t="shared" si="1"/>
        <v>0.61000000000422006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8381.17</v>
      </c>
      <c r="D207" s="1">
        <f>'PR-RAS'!E211</f>
        <v>10121.209999999999</v>
      </c>
      <c r="E207" s="1">
        <v>0</v>
      </c>
      <c r="F207" s="1">
        <v>0</v>
      </c>
      <c r="G207" s="2">
        <f t="shared" si="0"/>
        <v>5896.4595399999989</v>
      </c>
      <c r="H207" s="2">
        <f t="shared" si="1"/>
        <v>0.37999999999919964</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36437.449999999997</v>
      </c>
      <c r="D209" s="1">
        <f>'PR-RAS'!E213</f>
        <v>21454.44</v>
      </c>
      <c r="E209" s="1">
        <v>0</v>
      </c>
      <c r="F209" s="1">
        <v>0</v>
      </c>
      <c r="G209" s="2">
        <f t="shared" si="0"/>
        <v>16504.036639999995</v>
      </c>
      <c r="H209" s="2">
        <f t="shared" si="1"/>
        <v>0.88999999999577994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18.579999999999998</v>
      </c>
      <c r="E210" s="1">
        <v>0</v>
      </c>
      <c r="F210" s="1">
        <v>0</v>
      </c>
      <c r="G210" s="2">
        <f t="shared" si="0"/>
        <v>7.7664399999999993</v>
      </c>
      <c r="H210" s="2">
        <f t="shared" si="1"/>
        <v>0.42000000000000171</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14198.16</v>
      </c>
      <c r="D248" s="1">
        <f>'PR-RAS'!E252</f>
        <v>28167.33</v>
      </c>
      <c r="E248" s="1">
        <v>0</v>
      </c>
      <c r="F248" s="1">
        <v>0</v>
      </c>
      <c r="G248" s="2">
        <f t="shared" si="0"/>
        <v>17421.606540000001</v>
      </c>
      <c r="H248" s="2">
        <f t="shared" si="1"/>
        <v>0.49000000000160071</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14198.16</v>
      </c>
      <c r="D255" s="1">
        <f>'PR-RAS'!E259</f>
        <v>28167.33</v>
      </c>
      <c r="E255" s="1">
        <v>0</v>
      </c>
      <c r="F255" s="1">
        <v>0</v>
      </c>
      <c r="G255" s="2">
        <f t="shared" si="0"/>
        <v>17915.336280000003</v>
      </c>
      <c r="H255" s="2">
        <f t="shared" si="1"/>
        <v>0.49000000000160071</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14198.16</v>
      </c>
      <c r="D256" s="1">
        <f>'PR-RAS'!E260</f>
        <v>28167.33</v>
      </c>
      <c r="E256" s="1">
        <v>0</v>
      </c>
      <c r="F256" s="1">
        <v>0</v>
      </c>
      <c r="G256" s="2">
        <f t="shared" si="0"/>
        <v>17985.869100000004</v>
      </c>
      <c r="H256" s="2">
        <f t="shared" si="1"/>
        <v>0.49000000000160071</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132.72</v>
      </c>
      <c r="D259" s="1">
        <f>'PR-RAS'!E263</f>
        <v>0</v>
      </c>
      <c r="E259" s="1">
        <v>0</v>
      </c>
      <c r="F259" s="1">
        <v>0</v>
      </c>
      <c r="G259" s="2">
        <f t="shared" si="0"/>
        <v>34.241759999999999</v>
      </c>
      <c r="H259" s="2">
        <f t="shared" si="1"/>
        <v>0.28000000000000114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132.72</v>
      </c>
      <c r="D269" s="1">
        <f>'PR-RAS'!E273</f>
        <v>0</v>
      </c>
      <c r="E269" s="1">
        <v>0</v>
      </c>
      <c r="F269" s="1">
        <v>0</v>
      </c>
      <c r="G269" s="2">
        <f t="shared" si="8"/>
        <v>35.568960000000004</v>
      </c>
      <c r="H269" s="2">
        <f t="shared" si="9"/>
        <v>0.28000000000000114</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132.72</v>
      </c>
      <c r="D274" s="1">
        <f>'PR-RAS'!E278</f>
        <v>0</v>
      </c>
      <c r="E274" s="1">
        <v>0</v>
      </c>
      <c r="F274" s="1">
        <v>0</v>
      </c>
      <c r="G274" s="2">
        <f t="shared" si="8"/>
        <v>36.232559999999999</v>
      </c>
      <c r="H274" s="2">
        <f t="shared" si="9"/>
        <v>0.28000000000000114</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7734411.7199999997</v>
      </c>
      <c r="D285" s="1">
        <f>'PR-RAS'!E289</f>
        <v>8583771.0199999996</v>
      </c>
      <c r="E285" s="1">
        <v>0</v>
      </c>
      <c r="F285" s="1">
        <v>0</v>
      </c>
      <c r="G285" s="2">
        <f t="shared" si="8"/>
        <v>7072154.8678399986</v>
      </c>
      <c r="H285" s="2">
        <f t="shared" si="9"/>
        <v>0.29999999981373549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291246.69000000041</v>
      </c>
      <c r="D286" s="1">
        <f>'PR-RAS'!E290</f>
        <v>655816.31000000052</v>
      </c>
      <c r="E286" s="1">
        <v>0</v>
      </c>
      <c r="F286" s="1">
        <v>0</v>
      </c>
      <c r="G286" s="2">
        <f t="shared" si="8"/>
        <v>456820.6033500004</v>
      </c>
      <c r="H286" s="2">
        <f t="shared" si="9"/>
        <v>0.62000000011175871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11826.88</v>
      </c>
      <c r="D288" s="1">
        <f>'PR-RAS'!E292</f>
        <v>0</v>
      </c>
      <c r="E288" s="1">
        <v>0</v>
      </c>
      <c r="F288" s="1">
        <v>0</v>
      </c>
      <c r="G288" s="2">
        <f t="shared" si="8"/>
        <v>3394.3145599999993</v>
      </c>
      <c r="H288" s="2">
        <f t="shared" si="9"/>
        <v>0.12000000000080036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7066.76</v>
      </c>
      <c r="D291" s="1">
        <f>'PR-RAS'!E295</f>
        <v>0</v>
      </c>
      <c r="E291" s="1">
        <v>0</v>
      </c>
      <c r="F291" s="1">
        <v>0</v>
      </c>
      <c r="G291" s="2">
        <f t="shared" si="8"/>
        <v>2049.3604</v>
      </c>
      <c r="H291" s="2">
        <f t="shared" si="9"/>
        <v>0.23999999999978172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221161.02</v>
      </c>
      <c r="D345" s="1">
        <f>'PR-RAS'!E350</f>
        <v>433936.30000000005</v>
      </c>
      <c r="E345" s="1">
        <v>0</v>
      </c>
      <c r="F345" s="1">
        <v>0</v>
      </c>
      <c r="G345" s="2">
        <f t="shared" si="8"/>
        <v>374627.56527999998</v>
      </c>
      <c r="H345" s="2">
        <f t="shared" si="9"/>
        <v>0.32000000003608875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33650.870000000003</v>
      </c>
      <c r="D346" s="1">
        <f>'PR-RAS'!E351</f>
        <v>0</v>
      </c>
      <c r="E346" s="1">
        <v>0</v>
      </c>
      <c r="F346" s="1">
        <v>0</v>
      </c>
      <c r="G346" s="2">
        <f t="shared" si="8"/>
        <v>11609.550149999999</v>
      </c>
      <c r="H346" s="2">
        <f t="shared" si="9"/>
        <v>0.12999999999738066</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33650.870000000003</v>
      </c>
      <c r="D351" s="1">
        <f>'PR-RAS'!E356</f>
        <v>0</v>
      </c>
      <c r="E351" s="1">
        <v>0</v>
      </c>
      <c r="F351" s="1">
        <v>0</v>
      </c>
      <c r="G351" s="2">
        <f t="shared" si="8"/>
        <v>11777.8045</v>
      </c>
      <c r="H351" s="2">
        <f t="shared" si="9"/>
        <v>0.12999999999738066</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33650.870000000003</v>
      </c>
      <c r="D355" s="1">
        <f>'PR-RAS'!E360</f>
        <v>0</v>
      </c>
      <c r="E355" s="1">
        <v>0</v>
      </c>
      <c r="F355" s="1">
        <v>0</v>
      </c>
      <c r="G355" s="2">
        <f t="shared" si="8"/>
        <v>11912.40798</v>
      </c>
      <c r="H355" s="2">
        <f t="shared" si="9"/>
        <v>0.12999999999738066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187510.15</v>
      </c>
      <c r="D358" s="1">
        <f>'PR-RAS'!E363</f>
        <v>187315.29</v>
      </c>
      <c r="E358" s="1">
        <v>0</v>
      </c>
      <c r="F358" s="1">
        <v>0</v>
      </c>
      <c r="G358" s="2">
        <f t="shared" si="8"/>
        <v>200684.24060999998</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183344.31</v>
      </c>
      <c r="D364" s="1">
        <f>'PR-RAS'!E369</f>
        <v>177827.79</v>
      </c>
      <c r="E364" s="1">
        <v>0</v>
      </c>
      <c r="F364" s="1">
        <v>0</v>
      </c>
      <c r="G364" s="2">
        <f t="shared" si="8"/>
        <v>195656.96007</v>
      </c>
      <c r="H364" s="2">
        <f t="shared" si="9"/>
        <v>0.51999999998952262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318.52</v>
      </c>
      <c r="D365" s="1">
        <f>'PR-RAS'!E370</f>
        <v>16932.310000000001</v>
      </c>
      <c r="E365" s="1">
        <v>0</v>
      </c>
      <c r="F365" s="1">
        <v>0</v>
      </c>
      <c r="G365" s="2">
        <f t="shared" si="8"/>
        <v>12442.66296</v>
      </c>
      <c r="H365" s="2">
        <f t="shared" si="9"/>
        <v>0.79000000000132786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888.97</v>
      </c>
      <c r="D366" s="1">
        <f>'PR-RAS'!E371</f>
        <v>0</v>
      </c>
      <c r="E366" s="1">
        <v>0</v>
      </c>
      <c r="F366" s="1">
        <v>0</v>
      </c>
      <c r="G366" s="2">
        <f t="shared" si="8"/>
        <v>324.47404999999998</v>
      </c>
      <c r="H366" s="2">
        <f t="shared" si="9"/>
        <v>2.9999999999972715E-2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16429.43</v>
      </c>
      <c r="D367" s="1">
        <f>'PR-RAS'!E372</f>
        <v>30595.38</v>
      </c>
      <c r="E367" s="1">
        <v>0</v>
      </c>
      <c r="F367" s="1">
        <v>0</v>
      </c>
      <c r="G367" s="2">
        <f t="shared" si="8"/>
        <v>28408.989539999999</v>
      </c>
      <c r="H367" s="2">
        <f t="shared" si="9"/>
        <v>0.81000000000130967</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42503.56</v>
      </c>
      <c r="D368" s="1">
        <f>'PR-RAS'!E373</f>
        <v>54787.360000000001</v>
      </c>
      <c r="E368" s="1">
        <v>0</v>
      </c>
      <c r="F368" s="1">
        <v>0</v>
      </c>
      <c r="G368" s="2">
        <f t="shared" si="8"/>
        <v>55812.728759999998</v>
      </c>
      <c r="H368" s="2">
        <f t="shared" si="9"/>
        <v>0.80000000000291038</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123203.83</v>
      </c>
      <c r="D371" s="1">
        <f>'PR-RAS'!E376</f>
        <v>75512.740000000005</v>
      </c>
      <c r="E371" s="1">
        <v>0</v>
      </c>
      <c r="F371" s="1">
        <v>0</v>
      </c>
      <c r="G371" s="2">
        <f t="shared" si="8"/>
        <v>101464.8447</v>
      </c>
      <c r="H371" s="2">
        <f t="shared" si="9"/>
        <v>0.42999999999301508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4165.84</v>
      </c>
      <c r="D386" s="1">
        <f>'PR-RAS'!E391</f>
        <v>9487.5</v>
      </c>
      <c r="E386" s="1">
        <v>0</v>
      </c>
      <c r="F386" s="1">
        <v>0</v>
      </c>
      <c r="G386" s="2">
        <f t="shared" si="8"/>
        <v>8909.2234000000008</v>
      </c>
      <c r="H386" s="2">
        <f t="shared" si="9"/>
        <v>0.65999999999985448</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4165.84</v>
      </c>
      <c r="D388" s="1">
        <f>'PR-RAS'!E393</f>
        <v>9487.5</v>
      </c>
      <c r="E388" s="1">
        <v>0</v>
      </c>
      <c r="F388" s="1">
        <v>0</v>
      </c>
      <c r="G388" s="2">
        <f t="shared" si="8"/>
        <v>8955.5050800000008</v>
      </c>
      <c r="H388" s="2">
        <f t="shared" si="9"/>
        <v>0.65999999999985448</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246621.01</v>
      </c>
      <c r="E397" s="1">
        <v>0</v>
      </c>
      <c r="F397" s="1">
        <v>0</v>
      </c>
      <c r="G397" s="2">
        <f t="shared" si="8"/>
        <v>195323.83992000003</v>
      </c>
      <c r="H397" s="2">
        <f t="shared" si="9"/>
        <v>1.0000000009313226E-2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229701.01</v>
      </c>
      <c r="E398" s="1">
        <v>0</v>
      </c>
      <c r="F398" s="1">
        <v>0</v>
      </c>
      <c r="G398" s="2">
        <f t="shared" si="8"/>
        <v>182382.60194000002</v>
      </c>
      <c r="H398" s="2">
        <f t="shared" si="9"/>
        <v>1.0000000009313226E-2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16920</v>
      </c>
      <c r="E401" s="1">
        <v>0</v>
      </c>
      <c r="F401" s="1">
        <v>0</v>
      </c>
      <c r="G401" s="2">
        <f t="shared" si="8"/>
        <v>13536</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221161.02</v>
      </c>
      <c r="D403" s="1">
        <f>'PR-RAS'!E408</f>
        <v>433936.30000000005</v>
      </c>
      <c r="E403" s="1">
        <v>0</v>
      </c>
      <c r="F403" s="1">
        <v>0</v>
      </c>
      <c r="G403" s="2">
        <f t="shared" si="8"/>
        <v>437791.5152400001</v>
      </c>
      <c r="H403" s="2">
        <f t="shared" si="9"/>
        <v>0.32000000003608875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81912.55</v>
      </c>
      <c r="E404" s="1">
        <v>0</v>
      </c>
      <c r="F404" s="1">
        <v>0</v>
      </c>
      <c r="G404" s="2">
        <f t="shared" si="8"/>
        <v>66021.515300000014</v>
      </c>
      <c r="H404" s="2">
        <f t="shared" si="9"/>
        <v>0.44999999999708962</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8025658.4100000001</v>
      </c>
      <c r="D407" s="1">
        <f>'PR-RAS'!E412</f>
        <v>9239587.3300000001</v>
      </c>
      <c r="E407" s="1">
        <v>0</v>
      </c>
      <c r="F407" s="1">
        <v>0</v>
      </c>
      <c r="G407" s="2">
        <f t="shared" si="8"/>
        <v>10760962.22642</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7955572.7399999993</v>
      </c>
      <c r="D408" s="1">
        <f>'PR-RAS'!E413</f>
        <v>9017707.3200000003</v>
      </c>
      <c r="E408" s="1">
        <v>0</v>
      </c>
      <c r="F408" s="1">
        <v>0</v>
      </c>
      <c r="G408" s="2">
        <f t="shared" si="8"/>
        <v>10578331.863659998</v>
      </c>
      <c r="H408" s="2">
        <f t="shared" si="9"/>
        <v>0.58000000100582838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70085.670000000857</v>
      </c>
      <c r="D409" s="1">
        <f>'PR-RAS'!E414</f>
        <v>221880.00999999978</v>
      </c>
      <c r="E409" s="1">
        <v>0</v>
      </c>
      <c r="F409" s="1">
        <v>0</v>
      </c>
      <c r="G409" s="2">
        <f t="shared" si="8"/>
        <v>209649.04152000014</v>
      </c>
      <c r="H409" s="2">
        <f t="shared" si="9"/>
        <v>0.33999999891966581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11826.88</v>
      </c>
      <c r="D411" s="1">
        <f>'PR-RAS'!E416</f>
        <v>81912.55</v>
      </c>
      <c r="E411" s="1">
        <v>0</v>
      </c>
      <c r="F411" s="1">
        <v>0</v>
      </c>
      <c r="G411" s="2">
        <f t="shared" si="8"/>
        <v>72017.311799999996</v>
      </c>
      <c r="H411" s="2">
        <f t="shared" si="9"/>
        <v>0.56999999999788997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8025658.4100000001</v>
      </c>
      <c r="D633" s="1">
        <f>'PR-RAS'!E639</f>
        <v>9239587.3300000001</v>
      </c>
      <c r="E633" s="1">
        <v>0</v>
      </c>
      <c r="F633" s="1">
        <v>0</v>
      </c>
      <c r="G633" s="2">
        <f t="shared" si="10"/>
        <v>16751054.50024</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7955572.7399999993</v>
      </c>
      <c r="D634" s="1">
        <f>'PR-RAS'!E640</f>
        <v>9017707.3200000003</v>
      </c>
      <c r="E634" s="1">
        <v>0</v>
      </c>
      <c r="F634" s="1">
        <v>0</v>
      </c>
      <c r="G634" s="2">
        <f t="shared" si="10"/>
        <v>16452295.011539999</v>
      </c>
      <c r="H634" s="2">
        <f t="shared" si="11"/>
        <v>0.58000000100582838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70085.670000000857</v>
      </c>
      <c r="D635" s="1">
        <f>'PR-RAS'!E641</f>
        <v>221880.00999999978</v>
      </c>
      <c r="E635" s="1">
        <v>0</v>
      </c>
      <c r="F635" s="1">
        <v>0</v>
      </c>
      <c r="G635" s="2">
        <f t="shared" si="10"/>
        <v>325778.16746000026</v>
      </c>
      <c r="H635" s="2">
        <f t="shared" si="11"/>
        <v>0.33999999891966581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11826.88</v>
      </c>
      <c r="D637" s="1">
        <f>'PR-RAS'!E643</f>
        <v>81912.55</v>
      </c>
      <c r="E637" s="1">
        <v>0</v>
      </c>
      <c r="F637" s="1">
        <v>0</v>
      </c>
      <c r="G637" s="2">
        <f t="shared" si="10"/>
        <v>111714.65928000001</v>
      </c>
      <c r="H637" s="2">
        <f t="shared" si="11"/>
        <v>0.56999999999788997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81912.550000000861</v>
      </c>
      <c r="D639" s="1">
        <f>'PR-RAS'!E645</f>
        <v>303792.55999999976</v>
      </c>
      <c r="E639" s="1">
        <v>0</v>
      </c>
      <c r="F639" s="1">
        <v>0</v>
      </c>
      <c r="G639" s="2">
        <f t="shared" si="10"/>
        <v>439899.51346000028</v>
      </c>
      <c r="H639" s="2">
        <f t="shared" si="11"/>
        <v>0.88999999937368557</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428020.04</v>
      </c>
      <c r="D641" s="1">
        <f>'PR-RAS'!E647</f>
        <v>509591.06</v>
      </c>
      <c r="E641" s="1">
        <v>0</v>
      </c>
      <c r="F641" s="1">
        <v>0</v>
      </c>
      <c r="G641" s="2">
        <f t="shared" si="10"/>
        <v>926209.3824</v>
      </c>
      <c r="H641" s="2">
        <f t="shared" si="11"/>
        <v>9.9999999976716936E-2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54117.06</v>
      </c>
      <c r="D642" s="1">
        <f>'PR-RAS'!E649</f>
        <v>259662.09</v>
      </c>
      <c r="E642" s="1">
        <v>0</v>
      </c>
      <c r="F642" s="1">
        <v>0</v>
      </c>
      <c r="G642" s="2">
        <f t="shared" si="10"/>
        <v>367575.83484000002</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9226517.9499999993</v>
      </c>
      <c r="D643" s="1">
        <f>'PR-RAS'!E650</f>
        <v>11789037.26</v>
      </c>
      <c r="E643" s="1">
        <v>0</v>
      </c>
      <c r="F643" s="1">
        <v>0</v>
      </c>
      <c r="G643" s="2">
        <f t="shared" si="10"/>
        <v>21060548.365740001</v>
      </c>
      <c r="H643" s="2">
        <f t="shared" si="11"/>
        <v>0.31000000052154064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9020972.9199999999</v>
      </c>
      <c r="D644" s="1">
        <f>'PR-RAS'!E651</f>
        <v>11464531.34</v>
      </c>
      <c r="E644" s="1">
        <v>0</v>
      </c>
      <c r="F644" s="1">
        <v>0</v>
      </c>
      <c r="G644" s="2">
        <f t="shared" si="10"/>
        <v>20543872.890800003</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259662.08999999985</v>
      </c>
      <c r="D645" s="1">
        <f>'PR-RAS'!E652</f>
        <v>584168.00999999978</v>
      </c>
      <c r="E645" s="1">
        <v>0</v>
      </c>
      <c r="F645" s="1">
        <v>0</v>
      </c>
      <c r="G645" s="2">
        <f t="shared" si="10"/>
        <v>919630.78283999965</v>
      </c>
      <c r="H645" s="2">
        <f t="shared" si="11"/>
        <v>9.999999962747097E-2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338</v>
      </c>
      <c r="D647" s="1">
        <f>'PR-RAS'!E654</f>
        <v>337</v>
      </c>
      <c r="E647" s="1">
        <v>0</v>
      </c>
      <c r="F647" s="1">
        <v>0</v>
      </c>
      <c r="G647" s="2">
        <f t="shared" si="10"/>
        <v>653.75200000000007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244</v>
      </c>
      <c r="D649" s="1">
        <f>'PR-RAS'!E656</f>
        <v>228</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663.61</v>
      </c>
      <c r="D669" s="1">
        <f>'PR-RAS'!E676</f>
        <v>1000</v>
      </c>
      <c r="E669" s="1">
        <v>0</v>
      </c>
      <c r="F669" s="1">
        <v>0</v>
      </c>
      <c r="G669" s="2">
        <f t="shared" si="10"/>
        <v>1779.2914800000001</v>
      </c>
      <c r="H669" s="2">
        <f t="shared" si="11"/>
        <v>0.38999999999998636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3217549.15</v>
      </c>
      <c r="D703" s="1">
        <f>'PR-RAS'!E710</f>
        <v>3939188.65</v>
      </c>
      <c r="E703" s="1">
        <v>0</v>
      </c>
      <c r="F703" s="1">
        <v>0</v>
      </c>
      <c r="G703" s="2">
        <f t="shared" si="10"/>
        <v>7789340.367899999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8473.0499999999993</v>
      </c>
      <c r="D709" s="1">
        <f>'PR-RAS'!E716</f>
        <v>12564.47</v>
      </c>
      <c r="E709" s="1">
        <v>0</v>
      </c>
      <c r="F709" s="1">
        <v>0</v>
      </c>
      <c r="G709" s="2">
        <f t="shared" si="10"/>
        <v>23790.208919999997</v>
      </c>
      <c r="H709" s="2">
        <f t="shared" si="11"/>
        <v>0.51999999999861757</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54557.86</v>
      </c>
      <c r="D710" s="1">
        <f>'PR-RAS'!E717</f>
        <v>52845.06</v>
      </c>
      <c r="E710" s="1">
        <v>0</v>
      </c>
      <c r="F710" s="1">
        <v>0</v>
      </c>
      <c r="G710" s="2">
        <f t="shared" si="10"/>
        <v>113615.81781999998</v>
      </c>
      <c r="H710" s="2">
        <f t="shared" si="11"/>
        <v>0.19999999999708962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7166.05</v>
      </c>
      <c r="D713" s="1">
        <f>'PR-RAS'!E720</f>
        <v>17870.98</v>
      </c>
      <c r="E713" s="1">
        <v>0</v>
      </c>
      <c r="F713" s="1">
        <v>0</v>
      </c>
      <c r="G713" s="2">
        <f t="shared" si="10"/>
        <v>30550.503120000001</v>
      </c>
      <c r="H713" s="2">
        <f t="shared" si="11"/>
        <v>7.0000000000618456E-2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1227.8</v>
      </c>
      <c r="D715" s="1">
        <f>'PR-RAS'!E722</f>
        <v>3693.15</v>
      </c>
      <c r="E715" s="1">
        <v>0</v>
      </c>
      <c r="F715" s="1">
        <v>0</v>
      </c>
      <c r="G715" s="2">
        <f t="shared" si="10"/>
        <v>6150.4673999999995</v>
      </c>
      <c r="H715" s="2">
        <f t="shared" si="11"/>
        <v>0.35000000000013642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612.42999999999995</v>
      </c>
      <c r="E716" s="1">
        <v>0</v>
      </c>
      <c r="F716" s="1">
        <v>0</v>
      </c>
      <c r="G716" s="2">
        <f t="shared" si="10"/>
        <v>875.77489999999989</v>
      </c>
      <c r="H716" s="2">
        <f t="shared" si="11"/>
        <v>0.42999999999994998</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4755.3999999999996</v>
      </c>
      <c r="D718" s="1">
        <f>'PR-RAS'!E725</f>
        <v>6762.91</v>
      </c>
      <c r="E718" s="1">
        <v>0</v>
      </c>
      <c r="F718" s="1">
        <v>0</v>
      </c>
      <c r="G718" s="2">
        <f t="shared" si="10"/>
        <v>13107.63474</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1783.79</v>
      </c>
      <c r="D719" s="1">
        <f>'PR-RAS'!E726</f>
        <v>1694.32</v>
      </c>
      <c r="E719" s="1">
        <v>0</v>
      </c>
      <c r="F719" s="1">
        <v>0</v>
      </c>
      <c r="G719" s="2">
        <f t="shared" si="10"/>
        <v>3713.80474</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14198.16</v>
      </c>
      <c r="D809" s="1">
        <f>'PR-RAS'!E816</f>
        <v>28167.33</v>
      </c>
      <c r="E809" s="1">
        <v>0</v>
      </c>
      <c r="F809" s="1">
        <v>0</v>
      </c>
      <c r="G809" s="2">
        <f t="shared" si="10"/>
        <v>56990.518560000011</v>
      </c>
      <c r="H809" s="2">
        <f t="shared" si="11"/>
        <v>0.49000000000160071</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13022522.549999997</v>
      </c>
      <c r="D984" s="6">
        <f>BILANCA!E6</f>
        <v>13424784.150000002</v>
      </c>
      <c r="E984" s="6">
        <v>0</v>
      </c>
      <c r="F984" s="6">
        <v>0</v>
      </c>
      <c r="G984" s="7">
        <f t="shared" ref="G984:G1241" si="22">B984/1000*C984+B984/500*D984</f>
        <v>39872.090850000008</v>
      </c>
      <c r="H984" s="7">
        <f t="shared" si="19"/>
        <v>0.60000000521540642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12220216.769999998</v>
      </c>
      <c r="D985" s="1">
        <f>BILANCA!E7</f>
        <v>12221178.360000001</v>
      </c>
      <c r="E985" s="1">
        <v>0</v>
      </c>
      <c r="F985" s="1">
        <v>0</v>
      </c>
      <c r="G985" s="2">
        <f t="shared" si="22"/>
        <v>73325.146980000005</v>
      </c>
      <c r="H985" s="2">
        <f t="shared" si="19"/>
        <v>0.59000000357627869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33650.870000000003</v>
      </c>
      <c r="D986" s="1">
        <f>BILANCA!E8</f>
        <v>33650.879999999997</v>
      </c>
      <c r="E986" s="1">
        <v>0</v>
      </c>
      <c r="F986" s="1">
        <v>0</v>
      </c>
      <c r="G986" s="2">
        <f t="shared" si="22"/>
        <v>302.85789</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33650.870000000003</v>
      </c>
      <c r="D988" s="1">
        <f>BILANCA!E10</f>
        <v>33650.879999999997</v>
      </c>
      <c r="E988" s="1">
        <v>0</v>
      </c>
      <c r="F988" s="1">
        <v>0</v>
      </c>
      <c r="G988" s="2">
        <f t="shared" si="22"/>
        <v>504.76315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12176623.119999999</v>
      </c>
      <c r="D990" s="1">
        <f>BILANCA!E12</f>
        <v>12174169.67</v>
      </c>
      <c r="E990" s="1">
        <v>0</v>
      </c>
      <c r="F990" s="1">
        <v>0</v>
      </c>
      <c r="G990" s="2">
        <f t="shared" si="22"/>
        <v>255674.73722000001</v>
      </c>
      <c r="H990" s="2">
        <f t="shared" si="19"/>
        <v>0.44999999925494194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11732888.129999999</v>
      </c>
      <c r="D991" s="1">
        <f>BILANCA!E13</f>
        <v>11693539.620000001</v>
      </c>
      <c r="E991" s="1">
        <v>0</v>
      </c>
      <c r="F991" s="1">
        <v>0</v>
      </c>
      <c r="G991" s="2">
        <f t="shared" si="22"/>
        <v>280959.73895999999</v>
      </c>
      <c r="H991" s="2">
        <f t="shared" si="19"/>
        <v>0.50999999791383743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9731.86</v>
      </c>
      <c r="D992" s="1">
        <f>BILANCA!E14</f>
        <v>9731.8700000000008</v>
      </c>
      <c r="E992" s="1">
        <v>0</v>
      </c>
      <c r="F992" s="1">
        <v>0</v>
      </c>
      <c r="G992" s="2">
        <f t="shared" si="22"/>
        <v>262.7604</v>
      </c>
      <c r="H992" s="2">
        <f t="shared" si="19"/>
        <v>0.26999999999861757</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20916290.129999999</v>
      </c>
      <c r="D993" s="1">
        <f>BILANCA!E15</f>
        <v>21138833.449999999</v>
      </c>
      <c r="E993" s="1">
        <v>0</v>
      </c>
      <c r="F993" s="1">
        <v>0</v>
      </c>
      <c r="G993" s="2">
        <f t="shared" si="22"/>
        <v>631939.57030000002</v>
      </c>
      <c r="H993" s="2">
        <f t="shared" si="19"/>
        <v>0.57999999821186066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9193133.8599999994</v>
      </c>
      <c r="D996" s="1">
        <f>BILANCA!E18</f>
        <v>9455025.6999999993</v>
      </c>
      <c r="E996" s="1">
        <v>0</v>
      </c>
      <c r="F996" s="1">
        <v>0</v>
      </c>
      <c r="G996" s="2">
        <f t="shared" si="22"/>
        <v>365341.40837999992</v>
      </c>
      <c r="H996" s="2">
        <f t="shared" si="19"/>
        <v>0.44000000134110451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426346.82999999984</v>
      </c>
      <c r="D997" s="1">
        <f>BILANCA!E19</f>
        <v>445018.19000000018</v>
      </c>
      <c r="E997" s="1">
        <v>0</v>
      </c>
      <c r="F997" s="1">
        <v>0</v>
      </c>
      <c r="G997" s="2">
        <f t="shared" si="22"/>
        <v>18429.364940000003</v>
      </c>
      <c r="H997" s="2">
        <f t="shared" si="19"/>
        <v>0.36000000033527613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582265.25</v>
      </c>
      <c r="D998" s="1">
        <f>BILANCA!E20</f>
        <v>572077.47</v>
      </c>
      <c r="E998" s="1">
        <v>0</v>
      </c>
      <c r="F998" s="1">
        <v>0</v>
      </c>
      <c r="G998" s="2">
        <f t="shared" si="22"/>
        <v>25896.30285</v>
      </c>
      <c r="H998" s="2">
        <f t="shared" si="19"/>
        <v>0.71999999997206032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32112.99</v>
      </c>
      <c r="D999" s="1">
        <f>BILANCA!E21</f>
        <v>32112.959999999999</v>
      </c>
      <c r="E999" s="1">
        <v>0</v>
      </c>
      <c r="F999" s="1">
        <v>0</v>
      </c>
      <c r="G999" s="2">
        <f t="shared" si="22"/>
        <v>1541.42256</v>
      </c>
      <c r="H999" s="2">
        <f t="shared" si="19"/>
        <v>4.9999999999272404E-2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202168.03</v>
      </c>
      <c r="D1000" s="1">
        <f>BILANCA!E22</f>
        <v>232332.69</v>
      </c>
      <c r="E1000" s="1">
        <v>0</v>
      </c>
      <c r="F1000" s="1">
        <v>0</v>
      </c>
      <c r="G1000" s="2">
        <f t="shared" si="22"/>
        <v>11336.16797</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399043.17</v>
      </c>
      <c r="D1001" s="1">
        <f>BILANCA!E23</f>
        <v>452974.97</v>
      </c>
      <c r="E1001" s="1">
        <v>0</v>
      </c>
      <c r="F1001" s="1">
        <v>0</v>
      </c>
      <c r="G1001" s="2">
        <f t="shared" si="22"/>
        <v>23489.875979999997</v>
      </c>
      <c r="H1001" s="2">
        <f t="shared" si="19"/>
        <v>0.20000000001164153</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153605.59</v>
      </c>
      <c r="D1002" s="1">
        <f>BILANCA!E24</f>
        <v>149349.35</v>
      </c>
      <c r="E1002" s="1">
        <v>0</v>
      </c>
      <c r="F1002" s="1">
        <v>0</v>
      </c>
      <c r="G1002" s="2">
        <f t="shared" si="22"/>
        <v>8593.7815100000007</v>
      </c>
      <c r="H1002" s="2">
        <f t="shared" si="19"/>
        <v>0.76000000000931323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601314.57999999996</v>
      </c>
      <c r="D1004" s="1">
        <f>BILANCA!E26</f>
        <v>676827.64</v>
      </c>
      <c r="E1004" s="1">
        <v>0</v>
      </c>
      <c r="F1004" s="1">
        <v>0</v>
      </c>
      <c r="G1004" s="2">
        <f t="shared" si="22"/>
        <v>41054.367060000004</v>
      </c>
      <c r="H1004" s="2">
        <f t="shared" si="19"/>
        <v>0.78000000002793968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1544162.78</v>
      </c>
      <c r="D1006" s="1">
        <f>BILANCA!E28</f>
        <v>1670656.89</v>
      </c>
      <c r="E1006" s="1">
        <v>0</v>
      </c>
      <c r="F1006" s="1">
        <v>0</v>
      </c>
      <c r="G1006" s="2">
        <f t="shared" si="22"/>
        <v>112365.96088</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3666.6600000000035</v>
      </c>
      <c r="D1007" s="1">
        <f>BILANCA!E29</f>
        <v>2866.6699999999983</v>
      </c>
      <c r="E1007" s="1">
        <v>0</v>
      </c>
      <c r="F1007" s="1">
        <v>0</v>
      </c>
      <c r="G1007" s="2">
        <f t="shared" si="22"/>
        <v>225.60000000000002</v>
      </c>
      <c r="H1007" s="2">
        <f t="shared" si="19"/>
        <v>0.66999999999825377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63063.83</v>
      </c>
      <c r="D1008" s="1">
        <f>BILANCA!E30</f>
        <v>63063.83</v>
      </c>
      <c r="E1008" s="1">
        <v>0</v>
      </c>
      <c r="F1008" s="1">
        <v>0</v>
      </c>
      <c r="G1008" s="2">
        <f t="shared" si="22"/>
        <v>4729.7872500000003</v>
      </c>
      <c r="H1008" s="2">
        <f t="shared" si="19"/>
        <v>0.33999999999650754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59397.17</v>
      </c>
      <c r="D1012" s="1">
        <f>BILANCA!E34</f>
        <v>60197.16</v>
      </c>
      <c r="E1012" s="1">
        <v>0</v>
      </c>
      <c r="F1012" s="1">
        <v>0</v>
      </c>
      <c r="G1012" s="2">
        <f t="shared" si="22"/>
        <v>5213.9532100000006</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13721.499999999996</v>
      </c>
      <c r="D1023" s="1">
        <f>BILANCA!E45</f>
        <v>32745.190000000002</v>
      </c>
      <c r="E1023" s="1">
        <v>0</v>
      </c>
      <c r="F1023" s="1">
        <v>0</v>
      </c>
      <c r="G1023" s="2">
        <f t="shared" si="22"/>
        <v>3168.4751999999999</v>
      </c>
      <c r="H1023" s="2">
        <f t="shared" si="19"/>
        <v>0.69000000000596629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33480.17</v>
      </c>
      <c r="D1025" s="1">
        <f>BILANCA!E47</f>
        <v>57442.37</v>
      </c>
      <c r="E1025" s="1">
        <v>0</v>
      </c>
      <c r="F1025" s="1">
        <v>0</v>
      </c>
      <c r="G1025" s="2">
        <f t="shared" si="22"/>
        <v>6231.3262200000008</v>
      </c>
      <c r="H1025" s="2">
        <f t="shared" si="19"/>
        <v>0.54000000000087311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5474.82</v>
      </c>
      <c r="D1027" s="1">
        <f>BILANCA!E49</f>
        <v>5474.82</v>
      </c>
      <c r="E1027" s="1">
        <v>0</v>
      </c>
      <c r="F1027" s="1">
        <v>0</v>
      </c>
      <c r="G1027" s="2">
        <f t="shared" si="22"/>
        <v>722.67623999999989</v>
      </c>
      <c r="H1027" s="2">
        <f t="shared" si="19"/>
        <v>0.36000000000058208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25233.49</v>
      </c>
      <c r="D1028" s="1">
        <f>BILANCA!E50</f>
        <v>30172</v>
      </c>
      <c r="E1028" s="1">
        <v>0</v>
      </c>
      <c r="F1028" s="1">
        <v>0</v>
      </c>
      <c r="G1028" s="2">
        <f t="shared" si="22"/>
        <v>3850.9870499999997</v>
      </c>
      <c r="H1028" s="2">
        <f t="shared" si="19"/>
        <v>0.49000000000160071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9942.7799999999988</v>
      </c>
      <c r="D1030" s="1">
        <f>BILANCA!E52</f>
        <v>13357.809999999998</v>
      </c>
      <c r="E1030" s="1">
        <v>0</v>
      </c>
      <c r="F1030" s="1">
        <v>0</v>
      </c>
      <c r="G1030" s="2">
        <f t="shared" si="22"/>
        <v>1722.9447999999998</v>
      </c>
      <c r="H1030" s="2">
        <f t="shared" si="19"/>
        <v>0.41000000000349246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7996.46</v>
      </c>
      <c r="D1031" s="1">
        <f>BILANCA!E53</f>
        <v>11411.49</v>
      </c>
      <c r="E1031" s="1">
        <v>0</v>
      </c>
      <c r="F1031" s="1">
        <v>0</v>
      </c>
      <c r="G1031" s="2">
        <f t="shared" si="22"/>
        <v>1479.33312</v>
      </c>
      <c r="H1031" s="2">
        <f t="shared" si="19"/>
        <v>0.9499999999998181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230809.34</v>
      </c>
      <c r="D1032" s="1">
        <f>BILANCA!E54</f>
        <v>249324.59</v>
      </c>
      <c r="E1032" s="1">
        <v>0</v>
      </c>
      <c r="F1032" s="1">
        <v>0</v>
      </c>
      <c r="G1032" s="2">
        <f t="shared" si="22"/>
        <v>35743.467480000007</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228863.02</v>
      </c>
      <c r="D1033" s="1">
        <f>BILANCA!E55</f>
        <v>247378.27</v>
      </c>
      <c r="E1033" s="1">
        <v>0</v>
      </c>
      <c r="F1033" s="1">
        <v>0</v>
      </c>
      <c r="G1033" s="2">
        <f t="shared" si="22"/>
        <v>36180.978000000003</v>
      </c>
      <c r="H1033" s="2">
        <f t="shared" si="19"/>
        <v>0.28999999997904524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802305.77999999991</v>
      </c>
      <c r="D1046" s="1">
        <f>BILANCA!E68</f>
        <v>1203605.79</v>
      </c>
      <c r="E1046" s="1">
        <v>0</v>
      </c>
      <c r="F1046" s="1">
        <v>0</v>
      </c>
      <c r="G1046" s="2">
        <f t="shared" si="22"/>
        <v>202199.59367999999</v>
      </c>
      <c r="H1046" s="2">
        <f t="shared" si="19"/>
        <v>0.43000000005122274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259662.09</v>
      </c>
      <c r="D1047" s="1">
        <f>BILANCA!E69</f>
        <v>584168.01</v>
      </c>
      <c r="E1047" s="1">
        <v>0</v>
      </c>
      <c r="F1047" s="1">
        <v>0</v>
      </c>
      <c r="G1047" s="2">
        <f t="shared" si="22"/>
        <v>91391.87904</v>
      </c>
      <c r="H1047" s="2">
        <f t="shared" si="19"/>
        <v>0.10000000000582077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259662.09</v>
      </c>
      <c r="D1048" s="1">
        <f>BILANCA!E70</f>
        <v>584168.01</v>
      </c>
      <c r="E1048" s="1">
        <v>0</v>
      </c>
      <c r="F1048" s="1">
        <v>0</v>
      </c>
      <c r="G1048" s="2">
        <f t="shared" si="22"/>
        <v>92819.87715</v>
      </c>
      <c r="H1048" s="2">
        <f t="shared" si="19"/>
        <v>0.10000000000582077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258726.52</v>
      </c>
      <c r="D1049" s="1">
        <f>BILANCA!E71</f>
        <v>584124.69999999995</v>
      </c>
      <c r="E1049" s="1">
        <v>0</v>
      </c>
      <c r="F1049" s="1">
        <v>0</v>
      </c>
      <c r="G1049" s="2">
        <f t="shared" si="22"/>
        <v>94180.41072</v>
      </c>
      <c r="H1049" s="2">
        <f t="shared" si="19"/>
        <v>0.78000000005704351</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935.57</v>
      </c>
      <c r="D1051" s="1">
        <f>BILANCA!E73</f>
        <v>43.31</v>
      </c>
      <c r="E1051" s="1">
        <v>0</v>
      </c>
      <c r="F1051" s="1">
        <v>0</v>
      </c>
      <c r="G1051" s="2">
        <f t="shared" si="22"/>
        <v>69.508920000000003</v>
      </c>
      <c r="H1051" s="2">
        <f t="shared" si="19"/>
        <v>0.73999999999995225</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73039.25</v>
      </c>
      <c r="D1056" s="1">
        <f>BILANCA!E78</f>
        <v>40023.94</v>
      </c>
      <c r="E1056" s="1">
        <v>0</v>
      </c>
      <c r="F1056" s="1">
        <v>0</v>
      </c>
      <c r="G1056" s="2">
        <f t="shared" si="22"/>
        <v>11175.360489999999</v>
      </c>
      <c r="H1056" s="2">
        <f t="shared" si="19"/>
        <v>0.30999999999767169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73039.25</v>
      </c>
      <c r="D1064" s="1">
        <f>BILANCA!E86</f>
        <v>40023.94</v>
      </c>
      <c r="E1064" s="1">
        <v>0</v>
      </c>
      <c r="F1064" s="1">
        <v>0</v>
      </c>
      <c r="G1064" s="2">
        <f t="shared" si="22"/>
        <v>12400.057530000002</v>
      </c>
      <c r="H1064" s="2">
        <f t="shared" si="19"/>
        <v>0.30999999999767169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17638.86</v>
      </c>
      <c r="D1112" s="1">
        <f>BILANCA!E134</f>
        <v>17638.86</v>
      </c>
      <c r="E1112" s="1">
        <v>0</v>
      </c>
      <c r="F1112" s="1">
        <v>0</v>
      </c>
      <c r="G1112" s="2">
        <f t="shared" si="22"/>
        <v>6826.2388200000005</v>
      </c>
      <c r="H1112" s="2">
        <f t="shared" si="23"/>
        <v>0.27999999999883585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17638.86</v>
      </c>
      <c r="D1113" s="1">
        <f>BILANCA!E135</f>
        <v>17638.86</v>
      </c>
      <c r="E1113" s="1">
        <v>0</v>
      </c>
      <c r="F1113" s="1">
        <v>0</v>
      </c>
      <c r="G1113" s="2">
        <f t="shared" si="22"/>
        <v>6879.1554000000006</v>
      </c>
      <c r="H1113" s="2">
        <f t="shared" si="23"/>
        <v>0.27999999999883585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17638.86</v>
      </c>
      <c r="D1119" s="1">
        <f>BILANCA!E141</f>
        <v>17638.86</v>
      </c>
      <c r="E1119" s="1">
        <v>0</v>
      </c>
      <c r="F1119" s="1">
        <v>0</v>
      </c>
      <c r="G1119" s="2">
        <f t="shared" si="22"/>
        <v>7196.654880000001</v>
      </c>
      <c r="H1119" s="2">
        <f t="shared" si="23"/>
        <v>0.27999999999883585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23945.54</v>
      </c>
      <c r="D1124" s="1">
        <f>BILANCA!E146</f>
        <v>52183.92</v>
      </c>
      <c r="E1124" s="1">
        <v>0</v>
      </c>
      <c r="F1124" s="1">
        <v>0</v>
      </c>
      <c r="G1124" s="2">
        <f t="shared" si="22"/>
        <v>18092.186579999998</v>
      </c>
      <c r="H1124" s="2">
        <f t="shared" si="23"/>
        <v>0.54000000000087311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16016.1</v>
      </c>
      <c r="D1137" s="1">
        <f>BILANCA!E159</f>
        <v>40487.620000000003</v>
      </c>
      <c r="E1137" s="1">
        <v>0</v>
      </c>
      <c r="F1137" s="1">
        <v>0</v>
      </c>
      <c r="G1137" s="2">
        <f t="shared" si="22"/>
        <v>14936.666360000001</v>
      </c>
      <c r="H1137" s="2">
        <f t="shared" si="23"/>
        <v>0.47999999999774445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7929.44</v>
      </c>
      <c r="D1138" s="1">
        <f>BILANCA!E160</f>
        <v>11696.3</v>
      </c>
      <c r="E1138" s="1">
        <v>0</v>
      </c>
      <c r="F1138" s="1">
        <v>0</v>
      </c>
      <c r="G1138" s="2">
        <f t="shared" si="22"/>
        <v>4854.9161999999997</v>
      </c>
      <c r="H1138" s="2">
        <f t="shared" si="23"/>
        <v>0.73999999999887223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428020.04</v>
      </c>
      <c r="D1148" s="1">
        <f>BILANCA!E170</f>
        <v>509591.06</v>
      </c>
      <c r="E1148" s="1">
        <v>0</v>
      </c>
      <c r="F1148" s="1">
        <v>0</v>
      </c>
      <c r="G1148" s="2">
        <f t="shared" si="22"/>
        <v>238788.35639999999</v>
      </c>
      <c r="H1148" s="2">
        <f t="shared" si="23"/>
        <v>9.9999999976716936E-2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428020.04</v>
      </c>
      <c r="D1149" s="1">
        <f>BILANCA!E171</f>
        <v>509591.06</v>
      </c>
      <c r="E1149" s="1">
        <v>0</v>
      </c>
      <c r="F1149" s="1">
        <v>0</v>
      </c>
      <c r="G1149" s="2">
        <f t="shared" si="22"/>
        <v>240235.55856000003</v>
      </c>
      <c r="H1149" s="2">
        <f t="shared" si="23"/>
        <v>9.9999999976716936E-2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13022522.550000001</v>
      </c>
      <c r="D1152" s="1">
        <f>BILANCA!E175</f>
        <v>13424784.15</v>
      </c>
      <c r="E1152" s="1">
        <v>0</v>
      </c>
      <c r="F1152" s="1">
        <v>0</v>
      </c>
      <c r="G1152" s="2">
        <f t="shared" si="22"/>
        <v>6738383.3536499999</v>
      </c>
      <c r="H1152" s="2">
        <f t="shared" si="23"/>
        <v>0.59999999962747097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665605.21000000008</v>
      </c>
      <c r="D1153" s="1">
        <f>BILANCA!E176</f>
        <v>817574.07999999984</v>
      </c>
      <c r="E1153" s="1">
        <v>0</v>
      </c>
      <c r="F1153" s="1">
        <v>0</v>
      </c>
      <c r="G1153" s="2">
        <f t="shared" si="22"/>
        <v>391128.07290000003</v>
      </c>
      <c r="H1153" s="2">
        <f t="shared" si="23"/>
        <v>0.28999999992083758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659516.43000000005</v>
      </c>
      <c r="D1154" s="1">
        <f>BILANCA!E177</f>
        <v>801279.09999999986</v>
      </c>
      <c r="E1154" s="1">
        <v>0</v>
      </c>
      <c r="F1154" s="1">
        <v>0</v>
      </c>
      <c r="G1154" s="2">
        <f t="shared" si="22"/>
        <v>386814.76173000003</v>
      </c>
      <c r="H1154" s="2">
        <f t="shared" si="23"/>
        <v>0.52999999991152436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428020.04</v>
      </c>
      <c r="D1155" s="1">
        <f>BILANCA!E178</f>
        <v>509591.06</v>
      </c>
      <c r="E1155" s="1">
        <v>0</v>
      </c>
      <c r="F1155" s="1">
        <v>0</v>
      </c>
      <c r="G1155" s="2">
        <f t="shared" si="22"/>
        <v>248918.77151999995</v>
      </c>
      <c r="H1155" s="2">
        <f t="shared" si="23"/>
        <v>9.9999999976716936E-2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222476.09</v>
      </c>
      <c r="D1156" s="1">
        <f>BILANCA!E179</f>
        <v>265473.59999999998</v>
      </c>
      <c r="E1156" s="1">
        <v>0</v>
      </c>
      <c r="F1156" s="1">
        <v>0</v>
      </c>
      <c r="G1156" s="2">
        <f t="shared" si="22"/>
        <v>130342.22916999998</v>
      </c>
      <c r="H1156" s="2">
        <f t="shared" si="23"/>
        <v>0.4900000000197906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318.38</v>
      </c>
      <c r="D1157" s="1">
        <f>BILANCA!E180</f>
        <v>378.7</v>
      </c>
      <c r="E1157" s="1">
        <v>0</v>
      </c>
      <c r="F1157" s="1">
        <v>0</v>
      </c>
      <c r="G1157" s="2">
        <f t="shared" si="22"/>
        <v>187.18572</v>
      </c>
      <c r="H1157" s="2">
        <f t="shared" si="23"/>
        <v>0.68000000000000682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318.38</v>
      </c>
      <c r="D1160" s="1">
        <f>BILANCA!E183</f>
        <v>378.7</v>
      </c>
      <c r="E1160" s="1">
        <v>0</v>
      </c>
      <c r="F1160" s="1">
        <v>0</v>
      </c>
      <c r="G1160" s="2">
        <f t="shared" si="22"/>
        <v>190.41306</v>
      </c>
      <c r="H1160" s="2">
        <f t="shared" si="23"/>
        <v>0.68000000000000682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8701.92</v>
      </c>
      <c r="D1165" s="1">
        <f>BILANCA!E188</f>
        <v>25835.74</v>
      </c>
      <c r="E1165" s="1">
        <v>0</v>
      </c>
      <c r="F1165" s="1">
        <v>0</v>
      </c>
      <c r="G1165" s="2">
        <f t="shared" si="22"/>
        <v>10987.9588</v>
      </c>
      <c r="H1165" s="2">
        <f t="shared" si="23"/>
        <v>0.33999999999832653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12695</v>
      </c>
      <c r="E1166" s="1">
        <v>0</v>
      </c>
      <c r="F1166" s="1">
        <v>0</v>
      </c>
      <c r="G1166" s="2">
        <f t="shared" si="22"/>
        <v>4646.37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6088.78</v>
      </c>
      <c r="D1211" s="1">
        <f>BILANCA!E234</f>
        <v>3599.98</v>
      </c>
      <c r="E1211" s="1">
        <v>0</v>
      </c>
      <c r="F1211" s="1">
        <v>0</v>
      </c>
      <c r="G1211" s="2">
        <f t="shared" si="22"/>
        <v>3029.8327199999999</v>
      </c>
      <c r="H1211" s="2">
        <f t="shared" si="23"/>
        <v>0.24000000000023647</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6088.78</v>
      </c>
      <c r="D1212" s="1">
        <f>BILANCA!E235</f>
        <v>3599.98</v>
      </c>
      <c r="E1212" s="1">
        <v>0</v>
      </c>
      <c r="F1212" s="1">
        <v>0</v>
      </c>
      <c r="G1212" s="2">
        <f t="shared" si="22"/>
        <v>3043.1214600000003</v>
      </c>
      <c r="H1212" s="2">
        <f t="shared" si="23"/>
        <v>0.24000000000023647</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12356917.34</v>
      </c>
      <c r="D1214" s="1">
        <f>BILANCA!E237</f>
        <v>12607210.07</v>
      </c>
      <c r="E1214" s="1">
        <v>0</v>
      </c>
      <c r="F1214" s="1">
        <v>0</v>
      </c>
      <c r="G1214" s="2">
        <f t="shared" si="22"/>
        <v>8678978.9578800015</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12251921.93</v>
      </c>
      <c r="D1215" s="1">
        <f>BILANCA!E238</f>
        <v>12252883.529999999</v>
      </c>
      <c r="E1215" s="1">
        <v>0</v>
      </c>
      <c r="F1215" s="1">
        <v>0</v>
      </c>
      <c r="G1215" s="2">
        <f t="shared" si="22"/>
        <v>8527783.8456800003</v>
      </c>
      <c r="H1215" s="2">
        <f t="shared" si="23"/>
        <v>0.54000000096857548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12251921.93</v>
      </c>
      <c r="D1216" s="1">
        <f>BILANCA!E239</f>
        <v>12252883.529999999</v>
      </c>
      <c r="E1216" s="1">
        <v>0</v>
      </c>
      <c r="F1216" s="1">
        <v>0</v>
      </c>
      <c r="G1216" s="2">
        <f t="shared" si="22"/>
        <v>8564541.5346700009</v>
      </c>
      <c r="H1216" s="2">
        <f t="shared" si="23"/>
        <v>0.54000000096857548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12251921.93</v>
      </c>
      <c r="D1217" s="1">
        <f>BILANCA!E240</f>
        <v>12252883.529999999</v>
      </c>
      <c r="E1217" s="1">
        <v>0</v>
      </c>
      <c r="F1217" s="1">
        <v>0</v>
      </c>
      <c r="G1217" s="2">
        <f t="shared" si="22"/>
        <v>8601299.2236599997</v>
      </c>
      <c r="H1217" s="2">
        <f t="shared" si="23"/>
        <v>0.54000000096857548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81912.55</v>
      </c>
      <c r="D1222" s="1">
        <f>BILANCA!E245</f>
        <v>303792.56</v>
      </c>
      <c r="E1222" s="1">
        <v>0</v>
      </c>
      <c r="F1222" s="1">
        <v>0</v>
      </c>
      <c r="G1222" s="2">
        <f t="shared" si="22"/>
        <v>164789.94313</v>
      </c>
      <c r="H1222" s="2">
        <f t="shared" si="23"/>
        <v>0.88999999999941792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81912.55</v>
      </c>
      <c r="D1223" s="1">
        <f>BILANCA!E246</f>
        <v>303792.56</v>
      </c>
      <c r="E1223" s="1">
        <v>0</v>
      </c>
      <c r="F1223" s="1">
        <v>0</v>
      </c>
      <c r="G1223" s="2">
        <f t="shared" si="22"/>
        <v>165479.44079999998</v>
      </c>
      <c r="H1223" s="2">
        <f t="shared" si="23"/>
        <v>0.88999999999941792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81912.55</v>
      </c>
      <c r="D1224" s="1">
        <f>BILANCA!E247</f>
        <v>303792.56</v>
      </c>
      <c r="E1224" s="1">
        <v>0</v>
      </c>
      <c r="F1224" s="1">
        <v>0</v>
      </c>
      <c r="G1224" s="2">
        <f t="shared" si="22"/>
        <v>166168.93846999999</v>
      </c>
      <c r="H1224" s="2">
        <f t="shared" si="23"/>
        <v>0.88999999999941792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23082.86</v>
      </c>
      <c r="D1232" s="1">
        <f>BILANCA!E255</f>
        <v>50533.98</v>
      </c>
      <c r="E1232" s="1">
        <v>0</v>
      </c>
      <c r="F1232" s="1">
        <v>0</v>
      </c>
      <c r="G1232" s="2">
        <f t="shared" si="22"/>
        <v>30913.554179999999</v>
      </c>
      <c r="H1232" s="2">
        <f t="shared" si="23"/>
        <v>0.1599999999962165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2365833.81</v>
      </c>
      <c r="E1236" s="1">
        <v>0</v>
      </c>
      <c r="F1236" s="1">
        <v>0</v>
      </c>
      <c r="G1236" s="2">
        <f t="shared" si="22"/>
        <v>1197111.9078600002</v>
      </c>
      <c r="H1236" s="2">
        <f t="shared" si="23"/>
        <v>0.18999999994412065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2365833.81</v>
      </c>
      <c r="E1237" s="1">
        <v>0</v>
      </c>
      <c r="F1237" s="1">
        <v>0</v>
      </c>
      <c r="G1237" s="2">
        <f t="shared" si="22"/>
        <v>1201843.5754800001</v>
      </c>
      <c r="H1237" s="2">
        <f t="shared" si="23"/>
        <v>0.18999999994412065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4791.2700000000004</v>
      </c>
      <c r="D1240" s="1">
        <f>BILANCA!E264</f>
        <v>0</v>
      </c>
      <c r="E1240" s="1">
        <v>0</v>
      </c>
      <c r="F1240" s="1">
        <v>0</v>
      </c>
      <c r="G1240" s="2">
        <f t="shared" si="22"/>
        <v>1231.3563900000001</v>
      </c>
      <c r="H1240" s="2">
        <f t="shared" si="23"/>
        <v>0.27000000000043656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19154.27</v>
      </c>
      <c r="D1241" s="1">
        <f>BILANCA!E265</f>
        <v>52183.92</v>
      </c>
      <c r="E1241" s="1">
        <v>0</v>
      </c>
      <c r="F1241" s="1">
        <v>0</v>
      </c>
      <c r="G1241" s="2">
        <f t="shared" si="22"/>
        <v>31868.704379999999</v>
      </c>
      <c r="H1241" s="2">
        <f t="shared" si="23"/>
        <v>0.35000000000218279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73039.25</v>
      </c>
      <c r="D1249" s="1">
        <f>BILANCA!E273</f>
        <v>40023.94</v>
      </c>
      <c r="E1249" s="1">
        <v>0</v>
      </c>
      <c r="F1249" s="1">
        <v>0</v>
      </c>
      <c r="G1249" s="2">
        <f t="shared" si="24"/>
        <v>40721.176579999999</v>
      </c>
      <c r="H1249" s="2">
        <f t="shared" si="23"/>
        <v>0.30999999999767169</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659516.43000000005</v>
      </c>
      <c r="D1264" s="1">
        <f>BILANCA!E288</f>
        <v>801279.1</v>
      </c>
      <c r="E1264" s="1">
        <v>0</v>
      </c>
      <c r="F1264" s="1">
        <v>0</v>
      </c>
      <c r="G1264" s="2">
        <f t="shared" si="24"/>
        <v>635642.97103000013</v>
      </c>
      <c r="H1264" s="2">
        <f t="shared" si="23"/>
        <v>0.53000000002793968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12695</v>
      </c>
      <c r="E1266" s="1">
        <v>0</v>
      </c>
      <c r="F1266" s="1">
        <v>0</v>
      </c>
      <c r="G1266" s="2">
        <f t="shared" si="24"/>
        <v>7185.369999999999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7955572.7400000002</v>
      </c>
      <c r="D1423" s="1">
        <f>'RAS-funkcijski'!E129</f>
        <v>9017707.3200000003</v>
      </c>
      <c r="E1423" s="1">
        <v>0</v>
      </c>
      <c r="F1423" s="1">
        <v>0</v>
      </c>
      <c r="G1423" s="2">
        <f t="shared" si="24"/>
        <v>3248873.4225000003</v>
      </c>
      <c r="H1423" s="2">
        <f t="shared" si="27"/>
        <v>0.58000000007450581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7955572.7400000002</v>
      </c>
      <c r="D1427" s="1">
        <f>'RAS-funkcijski'!E133</f>
        <v>9017707.3200000003</v>
      </c>
      <c r="E1427" s="1">
        <v>0</v>
      </c>
      <c r="F1427" s="1">
        <v>0</v>
      </c>
      <c r="G1427" s="2">
        <f t="shared" si="24"/>
        <v>3352837.3720200001</v>
      </c>
      <c r="H1427" s="2">
        <f t="shared" si="27"/>
        <v>0.58000000007450581</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7955572.7400000002</v>
      </c>
      <c r="D1435" s="13">
        <f>'RAS-funkcijski'!E141</f>
        <v>9017707.3200000003</v>
      </c>
      <c r="E1435" s="13">
        <v>0</v>
      </c>
      <c r="F1435" s="13">
        <v>0</v>
      </c>
      <c r="G1435" s="14">
        <f t="shared" si="24"/>
        <v>3560765.2710600002</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251.9</v>
      </c>
      <c r="E1436" s="6">
        <v>0</v>
      </c>
      <c r="F1436" s="6">
        <v>0</v>
      </c>
      <c r="G1436" s="7">
        <f t="shared" si="24"/>
        <v>0.50380000000000003</v>
      </c>
      <c r="H1436" s="7">
        <f t="shared" si="27"/>
        <v>9.9999999999994316E-2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251.9</v>
      </c>
      <c r="E1453" s="1">
        <v>0</v>
      </c>
      <c r="F1453" s="1">
        <v>0</v>
      </c>
      <c r="G1453" s="2">
        <f t="shared" si="24"/>
        <v>9.0683999999999987</v>
      </c>
      <c r="H1453" s="2">
        <f t="shared" si="27"/>
        <v>9.9999999999994316E-2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251.9</v>
      </c>
      <c r="E1454" s="1">
        <v>0</v>
      </c>
      <c r="F1454" s="1">
        <v>0</v>
      </c>
      <c r="G1454" s="2">
        <f t="shared" si="24"/>
        <v>9.5722000000000005</v>
      </c>
      <c r="H1454" s="2">
        <f t="shared" si="27"/>
        <v>9.9999999999994316E-2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251.9</v>
      </c>
      <c r="E1458" s="1">
        <v>0</v>
      </c>
      <c r="F1458" s="1">
        <v>0</v>
      </c>
      <c r="G1458" s="2">
        <f t="shared" si="24"/>
        <v>11.587400000000001</v>
      </c>
      <c r="H1458" s="2">
        <f t="shared" si="27"/>
        <v>9.9999999999994316E-2</v>
      </c>
      <c r="I1458" s="10">
        <f t="shared" si="30"/>
        <v>1.1587399999999342</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659516.41</v>
      </c>
      <c r="D1480" s="6"/>
      <c r="E1480" s="6">
        <v>0</v>
      </c>
      <c r="F1480" s="6">
        <v>0</v>
      </c>
      <c r="G1480" s="7">
        <f t="shared" ref="G1480:G1580" si="34">B1480/1000*C1480</f>
        <v>659.51641000000006</v>
      </c>
      <c r="H1480" s="7">
        <f t="shared" ref="H1480:H1580" si="35">ABS(C1480-ROUND(C1480,0))</f>
        <v>0.41000000003259629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9541820.0800000001</v>
      </c>
      <c r="D1481" s="1">
        <v>0</v>
      </c>
      <c r="E1481" s="1">
        <v>0</v>
      </c>
      <c r="F1481" s="1">
        <v>0</v>
      </c>
      <c r="G1481" s="2">
        <f t="shared" si="34"/>
        <v>19083.640159999999</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9124880.3300000001</v>
      </c>
      <c r="D1483" s="1">
        <v>0</v>
      </c>
      <c r="E1483" s="1">
        <v>0</v>
      </c>
      <c r="F1483" s="1">
        <v>0</v>
      </c>
      <c r="G1483" s="2">
        <f t="shared" si="34"/>
        <v>36499.52132</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5910596.1399999997</v>
      </c>
      <c r="D1484" s="1">
        <v>0</v>
      </c>
      <c r="E1484" s="1">
        <v>0</v>
      </c>
      <c r="F1484" s="1">
        <v>0</v>
      </c>
      <c r="G1484" s="2">
        <f t="shared" si="34"/>
        <v>29552.9807</v>
      </c>
      <c r="H1484" s="2">
        <f t="shared" si="35"/>
        <v>0.13999999966472387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2957296.1</v>
      </c>
      <c r="D1485" s="1">
        <v>0</v>
      </c>
      <c r="E1485" s="1">
        <v>0</v>
      </c>
      <c r="F1485" s="1">
        <v>0</v>
      </c>
      <c r="G1485" s="2">
        <f t="shared" si="34"/>
        <v>17743.776600000001</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31594.23</v>
      </c>
      <c r="D1486" s="1">
        <v>0</v>
      </c>
      <c r="E1486" s="1">
        <v>0</v>
      </c>
      <c r="F1486" s="1">
        <v>0</v>
      </c>
      <c r="G1486" s="2">
        <f t="shared" si="34"/>
        <v>221.15961000000001</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28167.33</v>
      </c>
      <c r="D1489" s="1">
        <v>0</v>
      </c>
      <c r="E1489" s="1">
        <v>0</v>
      </c>
      <c r="F1489" s="1">
        <v>0</v>
      </c>
      <c r="G1489" s="2">
        <f t="shared" si="34"/>
        <v>281.67330000000004</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197226.53</v>
      </c>
      <c r="D1491" s="1">
        <v>0</v>
      </c>
      <c r="E1491" s="1">
        <v>0</v>
      </c>
      <c r="F1491" s="1">
        <v>0</v>
      </c>
      <c r="G1491" s="2">
        <f t="shared" si="34"/>
        <v>2366.7183599999998</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416939.75</v>
      </c>
      <c r="D1492" s="1">
        <v>0</v>
      </c>
      <c r="E1492" s="1">
        <v>0</v>
      </c>
      <c r="F1492" s="1">
        <v>0</v>
      </c>
      <c r="G1492" s="2">
        <f t="shared" si="34"/>
        <v>5420.2167499999996</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9387362.3900000006</v>
      </c>
      <c r="D1499" s="1">
        <v>0</v>
      </c>
      <c r="E1499" s="1">
        <v>0</v>
      </c>
      <c r="F1499" s="1">
        <v>0</v>
      </c>
      <c r="G1499" s="2">
        <f t="shared" si="34"/>
        <v>187747.24780000001</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8983117.6400000006</v>
      </c>
      <c r="D1501" s="1">
        <v>0</v>
      </c>
      <c r="E1501" s="1">
        <v>0</v>
      </c>
      <c r="F1501" s="1">
        <v>0</v>
      </c>
      <c r="G1501" s="2">
        <f t="shared" si="34"/>
        <v>197628.58808000002</v>
      </c>
      <c r="H1501" s="2">
        <f t="shared" si="35"/>
        <v>0.35999999940395355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5829025.1200000001</v>
      </c>
      <c r="D1502" s="1">
        <v>0</v>
      </c>
      <c r="E1502" s="1">
        <v>0</v>
      </c>
      <c r="F1502" s="1">
        <v>0</v>
      </c>
      <c r="G1502" s="2">
        <f t="shared" si="34"/>
        <v>134067.57776000001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2914298.58</v>
      </c>
      <c r="D1503" s="1">
        <v>0</v>
      </c>
      <c r="E1503" s="1">
        <v>0</v>
      </c>
      <c r="F1503" s="1">
        <v>0</v>
      </c>
      <c r="G1503" s="2">
        <f t="shared" si="34"/>
        <v>69943.165919999999</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31533.9</v>
      </c>
      <c r="D1504" s="1">
        <v>0</v>
      </c>
      <c r="E1504" s="1">
        <v>0</v>
      </c>
      <c r="F1504" s="1">
        <v>0</v>
      </c>
      <c r="G1504" s="2">
        <f t="shared" si="34"/>
        <v>788.34750000000008</v>
      </c>
      <c r="H1504" s="2">
        <f t="shared" si="35"/>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28167.33</v>
      </c>
      <c r="D1507" s="1">
        <v>0</v>
      </c>
      <c r="E1507" s="1">
        <v>0</v>
      </c>
      <c r="F1507" s="1">
        <v>0</v>
      </c>
      <c r="G1507" s="2">
        <f t="shared" si="34"/>
        <v>788.68524000000002</v>
      </c>
      <c r="H1507" s="2">
        <f t="shared" si="35"/>
        <v>0.33000000000174623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180092.71</v>
      </c>
      <c r="D1509" s="1">
        <v>0</v>
      </c>
      <c r="E1509" s="1">
        <v>0</v>
      </c>
      <c r="F1509" s="1">
        <v>0</v>
      </c>
      <c r="G1509" s="2">
        <f t="shared" si="34"/>
        <v>5402.7812999999996</v>
      </c>
      <c r="H1509" s="2">
        <f t="shared" si="35"/>
        <v>0.29000000000814907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404244.75</v>
      </c>
      <c r="D1510" s="1">
        <v>0</v>
      </c>
      <c r="E1510" s="1">
        <v>0</v>
      </c>
      <c r="F1510" s="1">
        <v>0</v>
      </c>
      <c r="G1510" s="2">
        <f t="shared" si="34"/>
        <v>12531.58725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813974.09999999963</v>
      </c>
      <c r="D1517" s="1">
        <v>0</v>
      </c>
      <c r="E1517" s="1">
        <v>0</v>
      </c>
      <c r="F1517" s="1">
        <v>0</v>
      </c>
      <c r="G1517" s="2">
        <f t="shared" si="34"/>
        <v>30931.015799999986</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813974.1</v>
      </c>
      <c r="D1576" s="1">
        <v>0</v>
      </c>
      <c r="E1576" s="1">
        <v>0</v>
      </c>
      <c r="F1576" s="1">
        <v>0</v>
      </c>
      <c r="G1576" s="2">
        <f t="shared" si="34"/>
        <v>78955.487699999998</v>
      </c>
      <c r="H1576" s="2">
        <f t="shared" si="35"/>
        <v>9.9999999976716936E-2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801279.1</v>
      </c>
      <c r="D1578" s="1">
        <v>0</v>
      </c>
      <c r="E1578" s="1">
        <v>0</v>
      </c>
      <c r="F1578" s="1">
        <v>0</v>
      </c>
      <c r="G1578" s="2">
        <f t="shared" si="34"/>
        <v>79326.630900000004</v>
      </c>
      <c r="H1578" s="2">
        <f t="shared" si="35"/>
        <v>9.9999999976716936E-2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12695</v>
      </c>
      <c r="D1579" s="1">
        <v>0</v>
      </c>
      <c r="E1579" s="1">
        <v>0</v>
      </c>
      <c r="F1579" s="1">
        <v>0</v>
      </c>
      <c r="G1579" s="2">
        <f t="shared" si="34"/>
        <v>1269.5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7831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8025658.4100000001</v>
      </c>
      <c r="I16" s="170">
        <f>'PR-RAS'!E6</f>
        <v>9239587.3300000001</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7734411.7199999997</v>
      </c>
      <c r="I17" s="170">
        <f>'PR-RAS'!E151</f>
        <v>8583771.0199999996</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81912.550000000861</v>
      </c>
      <c r="I18" s="170">
        <f>'PR-RAS'!E645</f>
        <v>303792.55999999976</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12220216.769999998</v>
      </c>
      <c r="I20" s="173">
        <f>BILANCA!E7</f>
        <v>12221178.360000001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802305.77999999991</v>
      </c>
      <c r="I21" s="175">
        <f>BILANCA!E68</f>
        <v>1203605.79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665605.21000000008</v>
      </c>
      <c r="I22" s="175">
        <f>BILANCA!E176</f>
        <v>817574.07999999984</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12356917.34</v>
      </c>
      <c r="I23" s="177">
        <f>BILANCA!E237</f>
        <v>12607210.07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7955572.7400000002</v>
      </c>
      <c r="I28" s="179">
        <f>'RAS-funkcijski'!E141</f>
        <v>9017707.3200000003</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251.9</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251.9</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659516.41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813974.09999999963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813974.1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9" zoomScaleNormal="100" workbookViewId="0">
      <selection activeCell="G306" sqref="G30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8025658.4100000001</v>
      </c>
      <c r="E6" s="51">
        <f>E7+E44+E50+E82+E106+E124+E133+E139</f>
        <v>9239587.3300000001</v>
      </c>
      <c r="F6" s="52">
        <f t="shared" ref="F6:F131" si="0">IF(D6&lt;&gt;0,IF(E6/D6&gt;=100,"&gt;&gt;100",E6/D6*100),"-")</f>
        <v>115.125599146949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797000.46</v>
      </c>
      <c r="E50" s="51">
        <f>E51+E54+E59+E62+E65+E68+E71+E74+E77</f>
        <v>2472383.29</v>
      </c>
      <c r="F50" s="52">
        <f t="shared" si="0"/>
        <v>310.21102421948416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663.61</v>
      </c>
      <c r="E68" s="51">
        <f t="shared" si="15"/>
        <v>1000</v>
      </c>
      <c r="F68" s="52">
        <f t="shared" si="0"/>
        <v>150.69091785838066</v>
      </c>
    </row>
    <row r="69" spans="1:6" ht="12.75" customHeight="1" x14ac:dyDescent="0.2">
      <c r="A69" s="53" t="s">
        <v>184</v>
      </c>
      <c r="B69" s="85" t="s">
        <v>185</v>
      </c>
      <c r="C69" s="50" t="s">
        <v>184</v>
      </c>
      <c r="D69" s="242">
        <v>663.61</v>
      </c>
      <c r="E69" s="242">
        <v>1000</v>
      </c>
      <c r="F69" s="52">
        <f t="shared" si="0"/>
        <v>150.69091785838066</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796336.85</v>
      </c>
      <c r="E77" s="51">
        <f t="shared" si="18"/>
        <v>2471383.29</v>
      </c>
      <c r="F77" s="52">
        <f t="shared" si="0"/>
        <v>310.34395683183567</v>
      </c>
    </row>
    <row r="78" spans="1:6" ht="12.75" customHeight="1" x14ac:dyDescent="0.2">
      <c r="A78" s="53">
        <v>6391</v>
      </c>
      <c r="B78" s="85" t="s">
        <v>202</v>
      </c>
      <c r="C78" s="50" t="s">
        <v>203</v>
      </c>
      <c r="D78" s="242">
        <v>796336.85</v>
      </c>
      <c r="E78" s="242">
        <v>2471383.29</v>
      </c>
      <c r="F78" s="52">
        <f t="shared" si="0"/>
        <v>310.34395683183567</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1411.35</v>
      </c>
      <c r="E82" s="51">
        <f t="shared" si="19"/>
        <v>1772.2</v>
      </c>
      <c r="F82" s="52">
        <f t="shared" si="0"/>
        <v>125.56771885074576</v>
      </c>
    </row>
    <row r="83" spans="1:6" ht="12.75" customHeight="1" x14ac:dyDescent="0.2">
      <c r="A83" s="53">
        <v>641</v>
      </c>
      <c r="B83" s="85" t="s">
        <v>212</v>
      </c>
      <c r="C83" s="50" t="s">
        <v>213</v>
      </c>
      <c r="D83" s="51">
        <f t="shared" ref="D83:E83" si="20">SUM(D84:D90)</f>
        <v>1411.35</v>
      </c>
      <c r="E83" s="51">
        <f t="shared" si="20"/>
        <v>1772.2</v>
      </c>
      <c r="F83" s="52">
        <f t="shared" si="0"/>
        <v>125.56771885074576</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0.24</v>
      </c>
      <c r="E85" s="242">
        <v>0.2</v>
      </c>
      <c r="F85" s="52">
        <f t="shared" si="0"/>
        <v>83.333333333333343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1411.11</v>
      </c>
      <c r="E88" s="242">
        <v>1772</v>
      </c>
      <c r="F88" s="52">
        <f t="shared" si="0"/>
        <v>125.57490202748191</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3217549.15</v>
      </c>
      <c r="E106" s="51">
        <f t="shared" si="23"/>
        <v>3939188.65</v>
      </c>
      <c r="F106" s="52">
        <f t="shared" si="0"/>
        <v>122.42823547854739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3217549.15</v>
      </c>
      <c r="E112" s="51">
        <f t="shared" si="25"/>
        <v>3939188.65</v>
      </c>
      <c r="F112" s="52">
        <f t="shared" si="0"/>
        <v>122.42823547854739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3217549.15</v>
      </c>
      <c r="E117" s="242">
        <v>3939188.65</v>
      </c>
      <c r="F117" s="52">
        <f t="shared" si="0"/>
        <v>122.42823547854739</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72630.36</v>
      </c>
      <c r="E124" s="51">
        <f t="shared" si="27"/>
        <v>81710.47</v>
      </c>
      <c r="F124" s="52">
        <f t="shared" si="0"/>
        <v>112.50181053763193</v>
      </c>
    </row>
    <row r="125" spans="1:6" ht="12.75" customHeight="1" x14ac:dyDescent="0.2">
      <c r="A125" s="53">
        <v>661</v>
      </c>
      <c r="B125" s="86" t="s">
        <v>296</v>
      </c>
      <c r="C125" s="50" t="s">
        <v>297</v>
      </c>
      <c r="D125" s="51">
        <f t="shared" ref="D125:E125" si="28">SUM(D126:D127)</f>
        <v>58841.66</v>
      </c>
      <c r="E125" s="51">
        <f t="shared" si="28"/>
        <v>74439.73</v>
      </c>
      <c r="F125" s="52">
        <f t="shared" si="0"/>
        <v>126.50854853517049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58841.66</v>
      </c>
      <c r="E127" s="242">
        <v>74439.73</v>
      </c>
      <c r="F127" s="52">
        <f t="shared" si="0"/>
        <v>126.50854853517049</v>
      </c>
    </row>
    <row r="128" spans="1:6" ht="22.8" x14ac:dyDescent="0.2">
      <c r="A128" s="53">
        <v>663</v>
      </c>
      <c r="B128" s="231" t="s">
        <v>302</v>
      </c>
      <c r="C128" s="50" t="s">
        <v>303</v>
      </c>
      <c r="D128" s="51">
        <f t="shared" ref="D128:E128" si="29">SUM(D129:D132)</f>
        <v>13788.699999999999</v>
      </c>
      <c r="E128" s="51">
        <f t="shared" si="29"/>
        <v>7270.74</v>
      </c>
      <c r="F128" s="52">
        <f t="shared" si="0"/>
        <v>52.729698956391836</v>
      </c>
    </row>
    <row r="129" spans="1:6" ht="12.75" customHeight="1" x14ac:dyDescent="0.2">
      <c r="A129" s="53">
        <v>6631</v>
      </c>
      <c r="B129" s="86" t="s">
        <v>304</v>
      </c>
      <c r="C129" s="50" t="s">
        <v>305</v>
      </c>
      <c r="D129" s="242">
        <v>290.88</v>
      </c>
      <c r="E129" s="242">
        <v>7270.74</v>
      </c>
      <c r="F129" s="52">
        <f t="shared" si="0"/>
        <v>2499.5668316831684</v>
      </c>
    </row>
    <row r="130" spans="1:6" ht="12.75" customHeight="1" x14ac:dyDescent="0.2">
      <c r="A130" s="53">
        <v>6632</v>
      </c>
      <c r="B130" s="232" t="s">
        <v>306</v>
      </c>
      <c r="C130" s="50" t="s">
        <v>307</v>
      </c>
      <c r="D130" s="242">
        <v>13497.82</v>
      </c>
      <c r="E130" s="242">
        <v>0</v>
      </c>
      <c r="F130" s="52">
        <f t="shared" si="0"/>
        <v>0</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3937067.09</v>
      </c>
      <c r="E133" s="51">
        <f t="shared" si="30"/>
        <v>2744532.7199999997</v>
      </c>
      <c r="F133" s="52">
        <f t="shared" ref="F133:F223" si="31">IF(D133&lt;&gt;0,IF(E133/D133&gt;=100,"&gt;&gt;100",E133/D133*100),"-")</f>
        <v>69.71008258840719</v>
      </c>
    </row>
    <row r="134" spans="1:6" ht="22.8" x14ac:dyDescent="0.2">
      <c r="A134" s="53">
        <v>671</v>
      </c>
      <c r="B134" s="232" t="s">
        <v>314</v>
      </c>
      <c r="C134" s="50" t="s">
        <v>315</v>
      </c>
      <c r="D134" s="51">
        <f t="shared" ref="D134:E134" si="32">SUM(D135:D137)</f>
        <v>3937067.09</v>
      </c>
      <c r="E134" s="51">
        <f t="shared" si="32"/>
        <v>2744532.7199999997</v>
      </c>
      <c r="F134" s="52">
        <f t="shared" si="31"/>
        <v>69.71008258840719</v>
      </c>
    </row>
    <row r="135" spans="1:6" ht="12.75" customHeight="1" x14ac:dyDescent="0.2">
      <c r="A135" s="53">
        <v>6711</v>
      </c>
      <c r="B135" s="85" t="s">
        <v>316</v>
      </c>
      <c r="C135" s="50" t="s">
        <v>317</v>
      </c>
      <c r="D135" s="242">
        <v>3787253.79</v>
      </c>
      <c r="E135" s="242">
        <v>2373918.88</v>
      </c>
      <c r="F135" s="52">
        <f t="shared" si="31"/>
        <v>62.681800894045701</v>
      </c>
    </row>
    <row r="136" spans="1:6" ht="22.8" x14ac:dyDescent="0.2">
      <c r="A136" s="53">
        <v>6712</v>
      </c>
      <c r="B136" s="232" t="s">
        <v>318</v>
      </c>
      <c r="C136" s="50" t="s">
        <v>319</v>
      </c>
      <c r="D136" s="242">
        <v>149813.29999999999</v>
      </c>
      <c r="E136" s="242">
        <v>370613.84</v>
      </c>
      <c r="F136" s="52">
        <f t="shared" si="31"/>
        <v>247.38380370768152</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7734411.7199999997</v>
      </c>
      <c r="E151" s="51">
        <f t="shared" si="35"/>
        <v>8583771.0199999996</v>
      </c>
      <c r="F151" s="52">
        <f t="shared" si="31"/>
        <v>110.9815630554511</v>
      </c>
    </row>
    <row r="152" spans="1:6" ht="12.75" customHeight="1" x14ac:dyDescent="0.2">
      <c r="A152" s="53">
        <v>31</v>
      </c>
      <c r="B152" s="85" t="s">
        <v>349</v>
      </c>
      <c r="C152" s="50" t="s">
        <v>35</v>
      </c>
      <c r="D152" s="51">
        <f t="shared" ref="D152:E152" si="36">D153+D158+D159</f>
        <v>4520318.47</v>
      </c>
      <c r="E152" s="51">
        <f t="shared" si="36"/>
        <v>5297317.1399999987</v>
      </c>
      <c r="F152" s="52">
        <f t="shared" si="31"/>
        <v>117.18902495823484</v>
      </c>
    </row>
    <row r="153" spans="1:6" ht="12.75" customHeight="1" x14ac:dyDescent="0.2">
      <c r="A153" s="53">
        <v>311</v>
      </c>
      <c r="B153" s="85" t="s">
        <v>350</v>
      </c>
      <c r="C153" s="50" t="s">
        <v>351</v>
      </c>
      <c r="D153" s="51">
        <f t="shared" ref="D153:E153" si="37">SUM(D154:D157)</f>
        <v>3656241.29</v>
      </c>
      <c r="E153" s="51">
        <f t="shared" si="37"/>
        <v>4265367.8599999994</v>
      </c>
      <c r="F153" s="52">
        <f t="shared" si="31"/>
        <v>116.65991168761182</v>
      </c>
    </row>
    <row r="154" spans="1:6" ht="12.75" customHeight="1" x14ac:dyDescent="0.2">
      <c r="A154" s="53">
        <v>3111</v>
      </c>
      <c r="B154" s="85" t="s">
        <v>352</v>
      </c>
      <c r="C154" s="50" t="s">
        <v>353</v>
      </c>
      <c r="D154" s="242">
        <v>2979920.54</v>
      </c>
      <c r="E154" s="242">
        <v>3439204.26</v>
      </c>
      <c r="F154" s="52">
        <f t="shared" si="31"/>
        <v>115.41261633774972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4232.25</v>
      </c>
      <c r="E156" s="242">
        <v>46341.14</v>
      </c>
      <c r="F156" s="52">
        <f t="shared" si="31"/>
        <v>1094.9528028826273</v>
      </c>
    </row>
    <row r="157" spans="1:6" ht="12.75" customHeight="1" x14ac:dyDescent="0.2">
      <c r="A157" s="53">
        <v>3114</v>
      </c>
      <c r="B157" s="85" t="s">
        <v>358</v>
      </c>
      <c r="C157" s="50" t="s">
        <v>359</v>
      </c>
      <c r="D157" s="242">
        <v>672088.5</v>
      </c>
      <c r="E157" s="242">
        <v>779822.46</v>
      </c>
      <c r="F157" s="52">
        <f t="shared" si="31"/>
        <v>116.02972822775573</v>
      </c>
    </row>
    <row r="158" spans="1:6" ht="12.75" customHeight="1" x14ac:dyDescent="0.2">
      <c r="A158" s="53">
        <v>312</v>
      </c>
      <c r="B158" s="85" t="s">
        <v>360</v>
      </c>
      <c r="C158" s="50" t="s">
        <v>361</v>
      </c>
      <c r="D158" s="242">
        <v>260608.5</v>
      </c>
      <c r="E158" s="242">
        <v>325942.09999999998</v>
      </c>
      <c r="F158" s="52">
        <f t="shared" si="31"/>
        <v>125.06963510399697</v>
      </c>
    </row>
    <row r="159" spans="1:6" ht="12.75" customHeight="1" x14ac:dyDescent="0.2">
      <c r="A159" s="53">
        <v>313</v>
      </c>
      <c r="B159" s="85" t="s">
        <v>362</v>
      </c>
      <c r="C159" s="50" t="s">
        <v>363</v>
      </c>
      <c r="D159" s="51">
        <f t="shared" ref="D159:E159" si="38">SUM(D160:D162)</f>
        <v>603468.67999999993</v>
      </c>
      <c r="E159" s="51">
        <f t="shared" si="38"/>
        <v>706007.18</v>
      </c>
      <c r="F159" s="52">
        <f t="shared" si="31"/>
        <v>116.99151975873878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602268.72</v>
      </c>
      <c r="E161" s="242">
        <v>705661.52</v>
      </c>
      <c r="F161" s="52">
        <f t="shared" si="31"/>
        <v>117.16722063865446</v>
      </c>
    </row>
    <row r="162" spans="1:6" ht="12.75" customHeight="1" x14ac:dyDescent="0.2">
      <c r="A162" s="53">
        <v>3133</v>
      </c>
      <c r="B162" s="85" t="s">
        <v>367</v>
      </c>
      <c r="C162" s="50" t="s">
        <v>368</v>
      </c>
      <c r="D162" s="242">
        <v>1199.96</v>
      </c>
      <c r="E162" s="242">
        <v>345.66</v>
      </c>
      <c r="F162" s="52">
        <f t="shared" si="31"/>
        <v>28.80596019867329</v>
      </c>
    </row>
    <row r="163" spans="1:6" ht="12.75" customHeight="1" x14ac:dyDescent="0.2">
      <c r="A163" s="53">
        <v>32</v>
      </c>
      <c r="B163" s="85" t="s">
        <v>369</v>
      </c>
      <c r="C163" s="50" t="s">
        <v>370</v>
      </c>
      <c r="D163" s="51">
        <f t="shared" ref="D163:E163" si="39">D164+D169+D177+D187+D188</f>
        <v>3154943.75</v>
      </c>
      <c r="E163" s="51">
        <f t="shared" si="39"/>
        <v>3226692.32</v>
      </c>
      <c r="F163" s="52">
        <f t="shared" si="31"/>
        <v>102.2741632081396</v>
      </c>
    </row>
    <row r="164" spans="1:6" ht="12.75" customHeight="1" x14ac:dyDescent="0.2">
      <c r="A164" s="53">
        <v>321</v>
      </c>
      <c r="B164" s="85" t="s">
        <v>371</v>
      </c>
      <c r="C164" s="50" t="s">
        <v>372</v>
      </c>
      <c r="D164" s="51">
        <f t="shared" ref="D164:E164" si="40">SUM(D165:D168)</f>
        <v>297983.83</v>
      </c>
      <c r="E164" s="51">
        <f t="shared" si="40"/>
        <v>299143.08</v>
      </c>
      <c r="F164" s="52">
        <f t="shared" si="31"/>
        <v>100.38903117662458</v>
      </c>
    </row>
    <row r="165" spans="1:6" ht="12.75" customHeight="1" x14ac:dyDescent="0.2">
      <c r="A165" s="53">
        <v>3211</v>
      </c>
      <c r="B165" s="85" t="s">
        <v>373</v>
      </c>
      <c r="C165" s="50" t="s">
        <v>374</v>
      </c>
      <c r="D165" s="242">
        <v>1672.58</v>
      </c>
      <c r="E165" s="242">
        <v>3876.21</v>
      </c>
      <c r="F165" s="52">
        <f t="shared" si="31"/>
        <v>231.7503497590549</v>
      </c>
    </row>
    <row r="166" spans="1:6" ht="12.75" customHeight="1" x14ac:dyDescent="0.2">
      <c r="A166" s="53">
        <v>3212</v>
      </c>
      <c r="B166" s="85" t="s">
        <v>375</v>
      </c>
      <c r="C166" s="50" t="s">
        <v>376</v>
      </c>
      <c r="D166" s="242">
        <v>291700.71999999997</v>
      </c>
      <c r="E166" s="242">
        <v>289002.96000000002</v>
      </c>
      <c r="F166" s="52">
        <f t="shared" si="31"/>
        <v>99.075161693121643</v>
      </c>
    </row>
    <row r="167" spans="1:6" ht="12.75" customHeight="1" x14ac:dyDescent="0.2">
      <c r="A167" s="53">
        <v>3213</v>
      </c>
      <c r="B167" s="85" t="s">
        <v>377</v>
      </c>
      <c r="C167" s="50" t="s">
        <v>378</v>
      </c>
      <c r="D167" s="242">
        <v>3395.59</v>
      </c>
      <c r="E167" s="242">
        <v>3487.42</v>
      </c>
      <c r="F167" s="52">
        <f t="shared" si="31"/>
        <v>102.70439010599041</v>
      </c>
    </row>
    <row r="168" spans="1:6" ht="12.75" customHeight="1" x14ac:dyDescent="0.2">
      <c r="A168" s="53">
        <v>3214</v>
      </c>
      <c r="B168" s="85" t="s">
        <v>379</v>
      </c>
      <c r="C168" s="50" t="s">
        <v>380</v>
      </c>
      <c r="D168" s="242">
        <v>1214.94</v>
      </c>
      <c r="E168" s="242">
        <v>2776.49</v>
      </c>
      <c r="F168" s="52">
        <f t="shared" si="31"/>
        <v>228.52898085502162</v>
      </c>
    </row>
    <row r="169" spans="1:6" ht="12.75" customHeight="1" x14ac:dyDescent="0.2">
      <c r="A169" s="53">
        <v>322</v>
      </c>
      <c r="B169" s="85" t="s">
        <v>381</v>
      </c>
      <c r="C169" s="50" t="s">
        <v>382</v>
      </c>
      <c r="D169" s="51">
        <f t="shared" ref="D169:E169" si="41">SUM(D170:D176)</f>
        <v>1621191.1699999997</v>
      </c>
      <c r="E169" s="51">
        <f t="shared" si="41"/>
        <v>1705787.88</v>
      </c>
      <c r="F169" s="52">
        <f t="shared" si="31"/>
        <v>105.21818225792583</v>
      </c>
    </row>
    <row r="170" spans="1:6" ht="12.75" customHeight="1" x14ac:dyDescent="0.2">
      <c r="A170" s="53">
        <v>3221</v>
      </c>
      <c r="B170" s="85" t="s">
        <v>383</v>
      </c>
      <c r="C170" s="50" t="s">
        <v>384</v>
      </c>
      <c r="D170" s="242">
        <v>124712.95</v>
      </c>
      <c r="E170" s="242">
        <v>145075.82999999999</v>
      </c>
      <c r="F170" s="52">
        <f t="shared" si="31"/>
        <v>116.32779915798639</v>
      </c>
    </row>
    <row r="171" spans="1:6" ht="12.75" customHeight="1" x14ac:dyDescent="0.2">
      <c r="A171" s="53">
        <v>3222</v>
      </c>
      <c r="B171" s="85" t="s">
        <v>385</v>
      </c>
      <c r="C171" s="50" t="s">
        <v>386</v>
      </c>
      <c r="D171" s="242">
        <v>691136.34</v>
      </c>
      <c r="E171" s="242">
        <v>847906.13</v>
      </c>
      <c r="F171" s="52">
        <f t="shared" si="31"/>
        <v>122.68290363663992</v>
      </c>
    </row>
    <row r="172" spans="1:6" ht="12.75" customHeight="1" x14ac:dyDescent="0.2">
      <c r="A172" s="53">
        <v>3223</v>
      </c>
      <c r="B172" s="85" t="s">
        <v>387</v>
      </c>
      <c r="C172" s="50" t="s">
        <v>388</v>
      </c>
      <c r="D172" s="242">
        <v>743591.55</v>
      </c>
      <c r="E172" s="242">
        <v>619511.35</v>
      </c>
      <c r="F172" s="52">
        <f t="shared" si="31"/>
        <v>83.313392950740223</v>
      </c>
    </row>
    <row r="173" spans="1:6" ht="12.75" customHeight="1" x14ac:dyDescent="0.2">
      <c r="A173" s="53">
        <v>3224</v>
      </c>
      <c r="B173" s="85" t="s">
        <v>389</v>
      </c>
      <c r="C173" s="50" t="s">
        <v>390</v>
      </c>
      <c r="D173" s="242">
        <v>9677.4599999999991</v>
      </c>
      <c r="E173" s="242">
        <v>11916.5</v>
      </c>
      <c r="F173" s="52">
        <f t="shared" si="31"/>
        <v>123.13664949273881</v>
      </c>
    </row>
    <row r="174" spans="1:6" ht="12.75" customHeight="1" x14ac:dyDescent="0.2">
      <c r="A174" s="53">
        <v>3225</v>
      </c>
      <c r="B174" s="85" t="s">
        <v>391</v>
      </c>
      <c r="C174" s="50" t="s">
        <v>392</v>
      </c>
      <c r="D174" s="242">
        <v>44382.23</v>
      </c>
      <c r="E174" s="242">
        <v>45764.93</v>
      </c>
      <c r="F174" s="52">
        <f t="shared" si="31"/>
        <v>103.11543606529008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7690.64</v>
      </c>
      <c r="E176" s="242">
        <v>35613.14</v>
      </c>
      <c r="F176" s="52">
        <f t="shared" si="31"/>
        <v>463.07121383916029</v>
      </c>
    </row>
    <row r="177" spans="1:6" ht="12.75" customHeight="1" x14ac:dyDescent="0.2">
      <c r="A177" s="53">
        <v>323</v>
      </c>
      <c r="B177" s="85" t="s">
        <v>397</v>
      </c>
      <c r="C177" s="50" t="s">
        <v>398</v>
      </c>
      <c r="D177" s="51">
        <f t="shared" ref="D177:E177" si="42">SUM(D178:D186)</f>
        <v>1148274.55</v>
      </c>
      <c r="E177" s="51">
        <f t="shared" si="42"/>
        <v>1179041.1000000001</v>
      </c>
      <c r="F177" s="52">
        <f t="shared" si="31"/>
        <v>102.67937228078425</v>
      </c>
    </row>
    <row r="178" spans="1:6" ht="12.75" customHeight="1" x14ac:dyDescent="0.2">
      <c r="A178" s="53">
        <v>3231</v>
      </c>
      <c r="B178" s="85" t="s">
        <v>399</v>
      </c>
      <c r="C178" s="50" t="s">
        <v>400</v>
      </c>
      <c r="D178" s="242">
        <v>25261.1</v>
      </c>
      <c r="E178" s="242">
        <v>33961.199999999997</v>
      </c>
      <c r="F178" s="52">
        <f t="shared" si="31"/>
        <v>134.4407013154613</v>
      </c>
    </row>
    <row r="179" spans="1:6" ht="12.75" customHeight="1" x14ac:dyDescent="0.2">
      <c r="A179" s="53">
        <v>3232</v>
      </c>
      <c r="B179" s="85" t="s">
        <v>401</v>
      </c>
      <c r="C179" s="50" t="s">
        <v>402</v>
      </c>
      <c r="D179" s="242">
        <v>696795.14</v>
      </c>
      <c r="E179" s="242">
        <v>711190.87</v>
      </c>
      <c r="F179" s="52">
        <f t="shared" si="31"/>
        <v>102.06599173467255</v>
      </c>
    </row>
    <row r="180" spans="1:6" ht="12.75" customHeight="1" x14ac:dyDescent="0.2">
      <c r="A180" s="53">
        <v>3233</v>
      </c>
      <c r="B180" s="85" t="s">
        <v>403</v>
      </c>
      <c r="C180" s="50" t="s">
        <v>404</v>
      </c>
      <c r="D180" s="242">
        <v>2002.2</v>
      </c>
      <c r="E180" s="242">
        <v>2133.23</v>
      </c>
      <c r="F180" s="52">
        <f t="shared" si="31"/>
        <v>106.54430126860453</v>
      </c>
    </row>
    <row r="181" spans="1:6" ht="12.75" customHeight="1" x14ac:dyDescent="0.2">
      <c r="A181" s="53">
        <v>3234</v>
      </c>
      <c r="B181" s="85" t="s">
        <v>405</v>
      </c>
      <c r="C181" s="50" t="s">
        <v>406</v>
      </c>
      <c r="D181" s="242">
        <v>265389.26</v>
      </c>
      <c r="E181" s="242">
        <v>263477.27</v>
      </c>
      <c r="F181" s="52">
        <f t="shared" si="31"/>
        <v>99.279552608873473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14543.78</v>
      </c>
      <c r="E183" s="242">
        <v>23815.75</v>
      </c>
      <c r="F183" s="52">
        <f t="shared" si="31"/>
        <v>163.75213321433631</v>
      </c>
    </row>
    <row r="184" spans="1:6" ht="12.75" customHeight="1" x14ac:dyDescent="0.2">
      <c r="A184" s="53">
        <v>3237</v>
      </c>
      <c r="B184" s="85" t="s">
        <v>411</v>
      </c>
      <c r="C184" s="50" t="s">
        <v>412</v>
      </c>
      <c r="D184" s="242">
        <v>58957.75</v>
      </c>
      <c r="E184" s="242">
        <v>92626.44</v>
      </c>
      <c r="F184" s="52">
        <f t="shared" si="31"/>
        <v>157.10647031136705</v>
      </c>
    </row>
    <row r="185" spans="1:6" ht="12.75" customHeight="1" x14ac:dyDescent="0.2">
      <c r="A185" s="53">
        <v>3238</v>
      </c>
      <c r="B185" s="85" t="s">
        <v>413</v>
      </c>
      <c r="C185" s="50" t="s">
        <v>414</v>
      </c>
      <c r="D185" s="242">
        <v>27397.8</v>
      </c>
      <c r="E185" s="242">
        <v>15978.09</v>
      </c>
      <c r="F185" s="52">
        <f t="shared" si="31"/>
        <v>58.318879618071527</v>
      </c>
    </row>
    <row r="186" spans="1:6" ht="12.75" customHeight="1" x14ac:dyDescent="0.2">
      <c r="A186" s="53">
        <v>3239</v>
      </c>
      <c r="B186" s="85" t="s">
        <v>415</v>
      </c>
      <c r="C186" s="50" t="s">
        <v>416</v>
      </c>
      <c r="D186" s="242">
        <v>57927.519999999997</v>
      </c>
      <c r="E186" s="242">
        <v>35858.25</v>
      </c>
      <c r="F186" s="52">
        <f t="shared" si="31"/>
        <v>61.901925026308746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87494.2</v>
      </c>
      <c r="E188" s="51">
        <f t="shared" si="43"/>
        <v>42720.26</v>
      </c>
      <c r="F188" s="52">
        <f t="shared" si="31"/>
        <v>48.826390777902994</v>
      </c>
    </row>
    <row r="189" spans="1:6" ht="12.75" customHeight="1" x14ac:dyDescent="0.2">
      <c r="A189" s="53">
        <v>3291</v>
      </c>
      <c r="B189" s="232" t="s">
        <v>421</v>
      </c>
      <c r="C189" s="50" t="s">
        <v>422</v>
      </c>
      <c r="D189" s="242">
        <v>4755.3999999999996</v>
      </c>
      <c r="E189" s="242">
        <v>6762.91</v>
      </c>
      <c r="F189" s="52">
        <f t="shared" si="31"/>
        <v>142.21537620389452</v>
      </c>
    </row>
    <row r="190" spans="1:6" ht="12.75" customHeight="1" x14ac:dyDescent="0.2">
      <c r="A190" s="53">
        <v>3292</v>
      </c>
      <c r="B190" s="85" t="s">
        <v>423</v>
      </c>
      <c r="C190" s="50" t="s">
        <v>424</v>
      </c>
      <c r="D190" s="242">
        <v>7872.79</v>
      </c>
      <c r="E190" s="242">
        <v>7933.6</v>
      </c>
      <c r="F190" s="52">
        <f t="shared" si="31"/>
        <v>100.77240724063516</v>
      </c>
    </row>
    <row r="191" spans="1:6" ht="12.75" customHeight="1" x14ac:dyDescent="0.2">
      <c r="A191" s="53">
        <v>3293</v>
      </c>
      <c r="B191" s="85" t="s">
        <v>425</v>
      </c>
      <c r="C191" s="50" t="s">
        <v>426</v>
      </c>
      <c r="D191" s="242">
        <v>226.45</v>
      </c>
      <c r="E191" s="242">
        <v>104.08</v>
      </c>
      <c r="F191" s="52">
        <f t="shared" si="31"/>
        <v>45.961580922941046</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18881.310000000001</v>
      </c>
      <c r="E193" s="242">
        <v>5771.89</v>
      </c>
      <c r="F193" s="52">
        <f t="shared" si="31"/>
        <v>30.569330200076163</v>
      </c>
    </row>
    <row r="194" spans="1:6" ht="12.75" customHeight="1" x14ac:dyDescent="0.2">
      <c r="A194" s="53" t="s">
        <v>431</v>
      </c>
      <c r="B194" s="85" t="s">
        <v>432</v>
      </c>
      <c r="C194" s="50" t="s">
        <v>431</v>
      </c>
      <c r="D194" s="242">
        <v>42359.31</v>
      </c>
      <c r="E194" s="242">
        <v>21505.29</v>
      </c>
      <c r="F194" s="52">
        <f t="shared" si="31"/>
        <v>50.768744816664871</v>
      </c>
    </row>
    <row r="195" spans="1:6" ht="12.75" customHeight="1" x14ac:dyDescent="0.2">
      <c r="A195" s="53">
        <v>3299</v>
      </c>
      <c r="B195" s="85" t="s">
        <v>433</v>
      </c>
      <c r="C195" s="50" t="s">
        <v>434</v>
      </c>
      <c r="D195" s="242">
        <v>13398.94</v>
      </c>
      <c r="E195" s="242">
        <v>642.49</v>
      </c>
      <c r="F195" s="52">
        <f t="shared" si="31"/>
        <v>4.7950808048994915</v>
      </c>
    </row>
    <row r="196" spans="1:6" ht="12.75" customHeight="1" x14ac:dyDescent="0.2">
      <c r="A196" s="53">
        <v>34</v>
      </c>
      <c r="B196" s="232" t="s">
        <v>435</v>
      </c>
      <c r="C196" s="50" t="s">
        <v>436</v>
      </c>
      <c r="D196" s="51">
        <f t="shared" ref="D196:E196" si="44">D197+D202+D210</f>
        <v>44818.619999999995</v>
      </c>
      <c r="E196" s="51">
        <f t="shared" si="44"/>
        <v>31594.23</v>
      </c>
      <c r="F196" s="52">
        <f t="shared" si="31"/>
        <v>70.493535945551216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44818.619999999995</v>
      </c>
      <c r="E210" s="51">
        <f t="shared" si="47"/>
        <v>31594.23</v>
      </c>
      <c r="F210" s="52">
        <f t="shared" si="31"/>
        <v>70.493535945551216</v>
      </c>
    </row>
    <row r="211" spans="1:6" ht="12.75" customHeight="1" x14ac:dyDescent="0.2">
      <c r="A211" s="53">
        <v>3431</v>
      </c>
      <c r="B211" s="232" t="s">
        <v>465</v>
      </c>
      <c r="C211" s="50" t="s">
        <v>466</v>
      </c>
      <c r="D211" s="242">
        <v>8381.17</v>
      </c>
      <c r="E211" s="242">
        <v>10121.209999999999</v>
      </c>
      <c r="F211" s="52">
        <f t="shared" si="31"/>
        <v>120.76130182301515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36437.449999999997</v>
      </c>
      <c r="E213" s="242">
        <v>21454.44</v>
      </c>
      <c r="F213" s="52">
        <f t="shared" si="31"/>
        <v>58.880190573160306</v>
      </c>
    </row>
    <row r="214" spans="1:6" ht="12.75" customHeight="1" x14ac:dyDescent="0.2">
      <c r="A214" s="53">
        <v>3434</v>
      </c>
      <c r="B214" s="85" t="s">
        <v>471</v>
      </c>
      <c r="C214" s="50" t="s">
        <v>472</v>
      </c>
      <c r="D214" s="242">
        <v>0</v>
      </c>
      <c r="E214" s="242">
        <v>18.579999999999998</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14198.16</v>
      </c>
      <c r="E252" s="51">
        <f t="shared" si="63"/>
        <v>28167.33</v>
      </c>
      <c r="F252" s="52">
        <f t="shared" ref="F252:F258" si="64">IF(D252&lt;&gt;0,IF(E252/D252&gt;=100,"&gt;&gt;100",E252/D252*100),"-")</f>
        <v>198.38718538176778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14198.16</v>
      </c>
      <c r="E259" s="51">
        <f t="shared" si="66"/>
        <v>28167.33</v>
      </c>
      <c r="F259" s="52">
        <f t="shared" ref="F259:F262" si="67">IF(D259&lt;&gt;0,IF(E259/D259&gt;=100,"&gt;&gt;100",E259/D259*100),"-")</f>
        <v>198.38718538176778</v>
      </c>
    </row>
    <row r="260" spans="1:6" ht="12.75" customHeight="1" x14ac:dyDescent="0.2">
      <c r="A260" s="53">
        <v>3721</v>
      </c>
      <c r="B260" s="85" t="s">
        <v>559</v>
      </c>
      <c r="C260" s="50" t="s">
        <v>560</v>
      </c>
      <c r="D260" s="242">
        <v>14198.16</v>
      </c>
      <c r="E260" s="242">
        <v>28167.33</v>
      </c>
      <c r="F260" s="52">
        <f t="shared" si="67"/>
        <v>198.38718538176778</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132.72</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132.72</v>
      </c>
      <c r="E273" s="51">
        <f t="shared" si="73"/>
        <v>0</v>
      </c>
      <c r="F273" s="52">
        <f t="shared" ref="F273:F284" si="74">IF(D273&lt;&gt;0,IF(E273/D273&gt;=100,"&gt;&gt;100",E273/D273*100),"-")</f>
        <v>0</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132.72</v>
      </c>
      <c r="E278" s="242">
        <v>0</v>
      </c>
      <c r="F278" s="52">
        <f t="shared" si="74"/>
        <v>0</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7734411.7199999997</v>
      </c>
      <c r="E289" s="51">
        <f t="shared" si="79"/>
        <v>8583771.0199999996</v>
      </c>
      <c r="F289" s="52">
        <f t="shared" si="76"/>
        <v>110.9815630554511</v>
      </c>
    </row>
    <row r="290" spans="1:6" ht="12.75" customHeight="1" x14ac:dyDescent="0.2">
      <c r="A290" s="53" t="s">
        <v>608</v>
      </c>
      <c r="B290" s="85" t="s">
        <v>619</v>
      </c>
      <c r="C290" s="50" t="s">
        <v>620</v>
      </c>
      <c r="D290" s="51">
        <f>IF(D6&gt;=D289,D6-D289,0)</f>
        <v>291246.69000000041</v>
      </c>
      <c r="E290" s="51">
        <f>IF(E6&gt;=E289,E6-E289,0)</f>
        <v>655816.31000000052</v>
      </c>
      <c r="F290" s="52">
        <f t="shared" si="76"/>
        <v>225.17554105078398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11826.88</v>
      </c>
      <c r="E292" s="242">
        <v>0</v>
      </c>
      <c r="F292" s="52">
        <f t="shared" si="76"/>
        <v>0</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7066.76</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221161.02</v>
      </c>
      <c r="E350" s="51">
        <f t="shared" si="95"/>
        <v>433936.30000000005</v>
      </c>
      <c r="F350" s="52">
        <f t="shared" si="81"/>
        <v>196.20831012626007</v>
      </c>
    </row>
    <row r="351" spans="1:6" ht="12.75" customHeight="1" x14ac:dyDescent="0.2">
      <c r="A351" s="53">
        <v>41</v>
      </c>
      <c r="B351" s="85" t="s">
        <v>740</v>
      </c>
      <c r="C351" s="50" t="s">
        <v>741</v>
      </c>
      <c r="D351" s="51">
        <f t="shared" ref="D351:E351" si="96">D352+D356</f>
        <v>33650.870000000003</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33650.870000000003</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33650.870000000003</v>
      </c>
      <c r="E360" s="242">
        <v>0</v>
      </c>
      <c r="F360" s="52">
        <f t="shared" si="81"/>
        <v>0</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187510.15</v>
      </c>
      <c r="E363" s="51">
        <f t="shared" si="99"/>
        <v>187315.29</v>
      </c>
      <c r="F363" s="52">
        <f t="shared" si="81"/>
        <v>99.896080292186866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183344.31</v>
      </c>
      <c r="E369" s="51">
        <f t="shared" si="101"/>
        <v>177827.79</v>
      </c>
      <c r="F369" s="52">
        <f t="shared" si="81"/>
        <v>96.991169237812741</v>
      </c>
    </row>
    <row r="370" spans="1:6" ht="12.75" customHeight="1" x14ac:dyDescent="0.2">
      <c r="A370" s="53">
        <v>4221</v>
      </c>
      <c r="B370" s="85" t="s">
        <v>674</v>
      </c>
      <c r="C370" s="50" t="s">
        <v>766</v>
      </c>
      <c r="D370" s="242">
        <v>318.52</v>
      </c>
      <c r="E370" s="242">
        <v>16932.310000000001</v>
      </c>
      <c r="F370" s="52">
        <f t="shared" si="81"/>
        <v>5315.9330654276037</v>
      </c>
    </row>
    <row r="371" spans="1:6" ht="12.75" customHeight="1" x14ac:dyDescent="0.2">
      <c r="A371" s="53">
        <v>4222</v>
      </c>
      <c r="B371" s="85" t="s">
        <v>767</v>
      </c>
      <c r="C371" s="50" t="s">
        <v>768</v>
      </c>
      <c r="D371" s="242">
        <v>888.97</v>
      </c>
      <c r="E371" s="242">
        <v>0</v>
      </c>
      <c r="F371" s="52">
        <f t="shared" si="81"/>
        <v>0</v>
      </c>
    </row>
    <row r="372" spans="1:6" ht="12.75" customHeight="1" x14ac:dyDescent="0.2">
      <c r="A372" s="53">
        <v>4223</v>
      </c>
      <c r="B372" s="85" t="s">
        <v>678</v>
      </c>
      <c r="C372" s="50" t="s">
        <v>769</v>
      </c>
      <c r="D372" s="242">
        <v>16429.43</v>
      </c>
      <c r="E372" s="242">
        <v>30595.38</v>
      </c>
      <c r="F372" s="52">
        <f t="shared" si="81"/>
        <v>186.22301564935606</v>
      </c>
    </row>
    <row r="373" spans="1:6" ht="12.75" customHeight="1" x14ac:dyDescent="0.2">
      <c r="A373" s="53">
        <v>4224</v>
      </c>
      <c r="B373" s="85" t="s">
        <v>680</v>
      </c>
      <c r="C373" s="50" t="s">
        <v>770</v>
      </c>
      <c r="D373" s="242">
        <v>42503.56</v>
      </c>
      <c r="E373" s="242">
        <v>54787.360000000001</v>
      </c>
      <c r="F373" s="52">
        <f t="shared" si="81"/>
        <v>128.90063797009003</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123203.83</v>
      </c>
      <c r="E376" s="242">
        <v>75512.740000000005</v>
      </c>
      <c r="F376" s="52">
        <f t="shared" si="81"/>
        <v>61.290903050660042</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4165.84</v>
      </c>
      <c r="E391" s="51">
        <f t="shared" si="105"/>
        <v>9487.5</v>
      </c>
      <c r="F391" s="52">
        <f t="shared" si="81"/>
        <v>227.7451846446335</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4165.84</v>
      </c>
      <c r="E393" s="242">
        <v>9487.5</v>
      </c>
      <c r="F393" s="52">
        <f t="shared" si="81"/>
        <v>227.7451846446335</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246621.01</v>
      </c>
      <c r="F402" s="52" t="str">
        <f t="shared" si="81"/>
        <v>-</v>
      </c>
    </row>
    <row r="403" spans="1:6" ht="12.75" customHeight="1" x14ac:dyDescent="0.2">
      <c r="A403" s="53">
        <v>451</v>
      </c>
      <c r="B403" s="85" t="s">
        <v>811</v>
      </c>
      <c r="C403" s="50" t="s">
        <v>812</v>
      </c>
      <c r="D403" s="242">
        <v>0</v>
      </c>
      <c r="E403" s="242">
        <v>229701.01</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16920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221161.02</v>
      </c>
      <c r="E408" s="51">
        <f t="shared" si="111"/>
        <v>433936.30000000005</v>
      </c>
      <c r="F408" s="52">
        <f t="shared" si="81"/>
        <v>196.20831012626007</v>
      </c>
    </row>
    <row r="409" spans="1:6" ht="12.75" customHeight="1" x14ac:dyDescent="0.2">
      <c r="A409" s="53">
        <v>92212</v>
      </c>
      <c r="B409" s="85" t="s">
        <v>823</v>
      </c>
      <c r="C409" s="50" t="s">
        <v>824</v>
      </c>
      <c r="D409" s="242">
        <v>0</v>
      </c>
      <c r="E409" s="242">
        <v>81912.55</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8025658.4100000001</v>
      </c>
      <c r="E412" s="51">
        <f>E6+E298</f>
        <v>9239587.3300000001</v>
      </c>
      <c r="F412" s="52">
        <f t="shared" si="81"/>
        <v>115.125599146949</v>
      </c>
    </row>
    <row r="413" spans="1:6" ht="12.75" customHeight="1" x14ac:dyDescent="0.2">
      <c r="A413" s="53" t="s">
        <v>608</v>
      </c>
      <c r="B413" s="85" t="s">
        <v>831</v>
      </c>
      <c r="C413" s="50" t="s">
        <v>832</v>
      </c>
      <c r="D413" s="51">
        <f t="shared" ref="D413:E413" si="112">D289+D350</f>
        <v>7955572.7399999993</v>
      </c>
      <c r="E413" s="51">
        <f t="shared" si="112"/>
        <v>9017707.3200000003</v>
      </c>
      <c r="F413" s="52">
        <f t="shared" si="81"/>
        <v>113.35082482069043</v>
      </c>
    </row>
    <row r="414" spans="1:6" ht="12.75" customHeight="1" x14ac:dyDescent="0.2">
      <c r="A414" s="53" t="s">
        <v>608</v>
      </c>
      <c r="B414" s="85" t="s">
        <v>833</v>
      </c>
      <c r="C414" s="50" t="s">
        <v>834</v>
      </c>
      <c r="D414" s="51">
        <f t="shared" ref="D414:E414" si="113">IF(D412&gt;=D413,D412-D413,0)</f>
        <v>70085.670000000857</v>
      </c>
      <c r="E414" s="51">
        <f t="shared" si="113"/>
        <v>221880.00999999978</v>
      </c>
      <c r="F414" s="52">
        <f t="shared" si="81"/>
        <v>316.58398928054345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11826.88</v>
      </c>
      <c r="E416" s="51">
        <f t="shared" si="115"/>
        <v>81912.55</v>
      </c>
      <c r="F416" s="52">
        <f t="shared" si="81"/>
        <v>692.59644132687583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8025658.4100000001</v>
      </c>
      <c r="E639" s="51">
        <f t="shared" si="180"/>
        <v>9239587.3300000001</v>
      </c>
      <c r="F639" s="52">
        <f t="shared" si="119"/>
        <v>115.125599146949</v>
      </c>
    </row>
    <row r="640" spans="1:6" ht="12.75" customHeight="1" x14ac:dyDescent="0.2">
      <c r="A640" s="53" t="s">
        <v>608</v>
      </c>
      <c r="B640" s="85" t="s">
        <v>1277</v>
      </c>
      <c r="C640" s="50" t="s">
        <v>1278</v>
      </c>
      <c r="D640" s="51">
        <f t="shared" ref="D640:E640" si="181">D413+D528</f>
        <v>7955572.7399999993</v>
      </c>
      <c r="E640" s="51">
        <f t="shared" si="181"/>
        <v>9017707.3200000003</v>
      </c>
      <c r="F640" s="52">
        <f t="shared" si="119"/>
        <v>113.35082482069043</v>
      </c>
    </row>
    <row r="641" spans="1:6" ht="12.75" customHeight="1" x14ac:dyDescent="0.2">
      <c r="A641" s="53" t="s">
        <v>608</v>
      </c>
      <c r="B641" s="85" t="s">
        <v>1279</v>
      </c>
      <c r="C641" s="50" t="s">
        <v>1280</v>
      </c>
      <c r="D641" s="51">
        <f t="shared" ref="D641:E641" si="182">IF(D639&gt;=D640,D639-D640,0)</f>
        <v>70085.670000000857</v>
      </c>
      <c r="E641" s="51">
        <f t="shared" si="182"/>
        <v>221880.00999999978</v>
      </c>
      <c r="F641" s="52">
        <f t="shared" si="119"/>
        <v>316.58398928054345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11826.88</v>
      </c>
      <c r="E643" s="51">
        <f t="shared" si="184"/>
        <v>81912.55</v>
      </c>
      <c r="F643" s="52">
        <f t="shared" si="119"/>
        <v>692.59644132687583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81912.550000000861</v>
      </c>
      <c r="E645" s="51">
        <f t="shared" si="186"/>
        <v>303792.55999999976</v>
      </c>
      <c r="F645" s="52">
        <f t="shared" si="119"/>
        <v>370.87425553226774</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428020.04</v>
      </c>
      <c r="E647" s="243">
        <v>509591.06</v>
      </c>
      <c r="F647" s="57">
        <f t="shared" si="119"/>
        <v>119.0577572022095</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54117.06</v>
      </c>
      <c r="E649" s="242">
        <v>259662.09</v>
      </c>
      <c r="F649" s="52">
        <f t="shared" ref="F649:F724" si="188">IF(D649&lt;&gt;0,IF(E649/D649&gt;=100,"&gt;&gt;100",E649/D649*100),"-")</f>
        <v>479.81558865171172</v>
      </c>
    </row>
    <row r="650" spans="1:6" ht="12.75" customHeight="1" x14ac:dyDescent="0.2">
      <c r="A650" s="53" t="s">
        <v>1296</v>
      </c>
      <c r="B650" s="85" t="s">
        <v>1297</v>
      </c>
      <c r="C650" s="50" t="s">
        <v>1296</v>
      </c>
      <c r="D650" s="242">
        <v>9226517.9499999993</v>
      </c>
      <c r="E650" s="242">
        <v>11789037.26</v>
      </c>
      <c r="F650" s="52">
        <f t="shared" si="188"/>
        <v>127.77341705599783</v>
      </c>
    </row>
    <row r="651" spans="1:6" ht="12.75" customHeight="1" x14ac:dyDescent="0.2">
      <c r="A651" s="53" t="s">
        <v>1298</v>
      </c>
      <c r="B651" s="85" t="s">
        <v>1299</v>
      </c>
      <c r="C651" s="50" t="s">
        <v>1298</v>
      </c>
      <c r="D651" s="242">
        <v>9020972.9199999999</v>
      </c>
      <c r="E651" s="242">
        <v>11464531.34</v>
      </c>
      <c r="F651" s="52">
        <f t="shared" si="188"/>
        <v>127.08752638623373</v>
      </c>
    </row>
    <row r="652" spans="1:6" ht="22.8" x14ac:dyDescent="0.2">
      <c r="A652" s="53">
        <v>11</v>
      </c>
      <c r="B652" s="85" t="s">
        <v>1300</v>
      </c>
      <c r="C652" s="50" t="s">
        <v>1301</v>
      </c>
      <c r="D652" s="51">
        <f t="shared" ref="D652:E652" si="189">+D649+D650-D651</f>
        <v>259662.08999999985</v>
      </c>
      <c r="E652" s="51">
        <f t="shared" si="189"/>
        <v>584168.00999999978</v>
      </c>
      <c r="F652" s="52">
        <f t="shared" si="188"/>
        <v>224.97239007819744</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338</v>
      </c>
      <c r="E654" s="262">
        <v>337</v>
      </c>
      <c r="F654" s="52">
        <f t="shared" si="188"/>
        <v>99.704142011834321</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244</v>
      </c>
      <c r="E656" s="262">
        <v>228</v>
      </c>
      <c r="F656" s="52">
        <f t="shared" si="188"/>
        <v>93.442622950819683</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0</v>
      </c>
      <c r="E675" s="242">
        <v>0</v>
      </c>
      <c r="F675" s="52" t="str">
        <f t="shared" si="188"/>
        <v>-</v>
      </c>
    </row>
    <row r="676" spans="1:6" ht="22.8" x14ac:dyDescent="0.2">
      <c r="A676" s="53">
        <v>63613</v>
      </c>
      <c r="B676" s="232" t="s">
        <v>1349</v>
      </c>
      <c r="C676" s="50" t="s">
        <v>1350</v>
      </c>
      <c r="D676" s="242">
        <v>663.61</v>
      </c>
      <c r="E676" s="242">
        <v>1000</v>
      </c>
      <c r="F676" s="52">
        <f t="shared" si="188"/>
        <v>150.69091785838066</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3217549.15</v>
      </c>
      <c r="E710" s="242">
        <v>3939188.65</v>
      </c>
      <c r="F710" s="52">
        <f t="shared" si="188"/>
        <v>122.42823547854739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8473.0499999999993</v>
      </c>
      <c r="E716" s="242">
        <v>12564.47</v>
      </c>
      <c r="F716" s="52">
        <f t="shared" si="188"/>
        <v>148.2874525702079</v>
      </c>
    </row>
    <row r="717" spans="1:6" ht="12.75" customHeight="1" x14ac:dyDescent="0.2">
      <c r="A717" s="53">
        <v>31215</v>
      </c>
      <c r="B717" s="85" t="s">
        <v>1413</v>
      </c>
      <c r="C717" s="50" t="s">
        <v>1414</v>
      </c>
      <c r="D717" s="242">
        <v>54557.86</v>
      </c>
      <c r="E717" s="242">
        <v>52845.06</v>
      </c>
      <c r="F717" s="52">
        <f t="shared" si="188"/>
        <v>96.860580675268409</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7166.05</v>
      </c>
      <c r="E720" s="242">
        <v>17870.98</v>
      </c>
      <c r="F720" s="52">
        <f t="shared" si="188"/>
        <v>249.38397024860279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1227.8</v>
      </c>
      <c r="E722" s="242">
        <v>3693.15</v>
      </c>
      <c r="F722" s="52">
        <f t="shared" si="188"/>
        <v>300.79410327414888</v>
      </c>
    </row>
    <row r="723" spans="1:6" ht="12.75" customHeight="1" x14ac:dyDescent="0.2">
      <c r="A723" s="53" t="s">
        <v>1425</v>
      </c>
      <c r="B723" s="85" t="s">
        <v>1426</v>
      </c>
      <c r="C723" s="50" t="s">
        <v>1425</v>
      </c>
      <c r="D723" s="242">
        <v>0</v>
      </c>
      <c r="E723" s="242">
        <v>612.42999999999995</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4755.3999999999996</v>
      </c>
      <c r="E725" s="242">
        <v>6762.91</v>
      </c>
      <c r="F725" s="52">
        <f t="shared" ref="F725:F979" si="190">IF(D725&lt;&gt;0,IF(E725/D725&gt;=100,"&gt;&gt;100",E725/D725*100),"-")</f>
        <v>142.21537620389452</v>
      </c>
    </row>
    <row r="726" spans="1:6" ht="12.75" customHeight="1" x14ac:dyDescent="0.2">
      <c r="A726" s="53" t="s">
        <v>1431</v>
      </c>
      <c r="B726" s="85" t="s">
        <v>1432</v>
      </c>
      <c r="C726" s="50" t="s">
        <v>1431</v>
      </c>
      <c r="D726" s="242">
        <v>1783.79</v>
      </c>
      <c r="E726" s="242">
        <v>1694.32</v>
      </c>
      <c r="F726" s="52">
        <f t="shared" si="190"/>
        <v>94.984275054799056</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14198.16</v>
      </c>
      <c r="E816" s="242">
        <v>28167.33</v>
      </c>
      <c r="F816" s="52">
        <f t="shared" si="190"/>
        <v>198.38718538176778</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zoomScale="98" zoomScaleNormal="98" workbookViewId="0">
      <selection activeCell="D294" sqref="D29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13022522.549999997</v>
      </c>
      <c r="E6" s="229">
        <f t="shared" si="0"/>
        <v>13424784.150000002</v>
      </c>
      <c r="F6" s="230">
        <f t="shared" ref="F6:F260" si="1">IF(D6&gt;0,IF(E6/D6&gt;=100,"&gt;&gt;100",E6/D6*100),"-")</f>
        <v>103.08896835045222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12220216.769999998</v>
      </c>
      <c r="E7" s="104">
        <f t="shared" si="2"/>
        <v>12221178.360000001</v>
      </c>
      <c r="F7" s="93">
        <f t="shared" si="1"/>
        <v>100.007868845685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33650.870000000003</v>
      </c>
      <c r="E8" s="104">
        <f>E9+E10-E11</f>
        <v>33650.879999999997</v>
      </c>
      <c r="F8" s="93">
        <f t="shared" si="1"/>
        <v>100.00002971691369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33650.870000000003</v>
      </c>
      <c r="E10" s="247">
        <v>33650.879999999997</v>
      </c>
      <c r="F10" s="93">
        <f t="shared" si="1"/>
        <v>100.00002971691369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12176623.119999999</v>
      </c>
      <c r="E12" s="104">
        <f t="shared" si="3"/>
        <v>12174169.67</v>
      </c>
      <c r="F12" s="93">
        <f t="shared" si="1"/>
        <v>99.979851146119742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11732888.129999999</v>
      </c>
      <c r="E13" s="104">
        <f t="shared" si="4"/>
        <v>11693539.620000001</v>
      </c>
      <c r="F13" s="93">
        <f t="shared" si="1"/>
        <v>99.664630655606544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9731.86</v>
      </c>
      <c r="E14" s="247">
        <v>9731.8700000000008</v>
      </c>
      <c r="F14" s="93">
        <f t="shared" si="1"/>
        <v>100.00010275528008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20916290.129999999</v>
      </c>
      <c r="E15" s="247">
        <v>21138833.449999999</v>
      </c>
      <c r="F15" s="93">
        <f t="shared" si="1"/>
        <v>101.06397128083822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9193133.8599999994</v>
      </c>
      <c r="E18" s="247">
        <v>9455025.6999999993</v>
      </c>
      <c r="F18" s="93">
        <f t="shared" si="1"/>
        <v>102.84877653244571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426346.82999999984</v>
      </c>
      <c r="E19" s="104">
        <f t="shared" si="5"/>
        <v>445018.19000000018</v>
      </c>
      <c r="F19" s="93">
        <f t="shared" si="1"/>
        <v>104.37938286066309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582265.25</v>
      </c>
      <c r="E20" s="247">
        <v>572077.47</v>
      </c>
      <c r="F20" s="93">
        <f t="shared" si="1"/>
        <v>98.250319764059412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32112.99</v>
      </c>
      <c r="E21" s="247">
        <v>32112.959999999999</v>
      </c>
      <c r="F21" s="93">
        <f t="shared" si="1"/>
        <v>99.999906579860664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202168.03</v>
      </c>
      <c r="E22" s="247">
        <v>232332.69</v>
      </c>
      <c r="F22" s="93">
        <f t="shared" si="1"/>
        <v>114.92058858168623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399043.17</v>
      </c>
      <c r="E23" s="247">
        <v>452974.97</v>
      </c>
      <c r="F23" s="93">
        <f t="shared" si="1"/>
        <v>113.51527956235911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153605.59</v>
      </c>
      <c r="E24" s="247">
        <v>149349.35</v>
      </c>
      <c r="F24" s="93">
        <f t="shared" si="1"/>
        <v>97.229111258255656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601314.57999999996</v>
      </c>
      <c r="E26" s="247">
        <v>676827.64</v>
      </c>
      <c r="F26" s="93">
        <f t="shared" si="1"/>
        <v>112.5579958496932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1544162.78</v>
      </c>
      <c r="E28" s="247">
        <v>1670656.89</v>
      </c>
      <c r="F28" s="93">
        <f t="shared" si="1"/>
        <v>108.19176006819696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3666.6600000000035</v>
      </c>
      <c r="E29" s="104">
        <f t="shared" si="6"/>
        <v>2866.6699999999983</v>
      </c>
      <c r="F29" s="93">
        <f t="shared" si="1"/>
        <v>78.182051240093045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63063.83</v>
      </c>
      <c r="E30" s="247">
        <v>63063.83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59397.17</v>
      </c>
      <c r="E34" s="247">
        <v>60197.16</v>
      </c>
      <c r="F34" s="93">
        <f t="shared" si="1"/>
        <v>101.34684867982769</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13721.499999999996</v>
      </c>
      <c r="E45" s="104">
        <f t="shared" si="9"/>
        <v>32745.190000000002</v>
      </c>
      <c r="F45" s="93">
        <f t="shared" si="1"/>
        <v>238.64147505739174</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33480.17</v>
      </c>
      <c r="E47" s="247">
        <v>57442.37</v>
      </c>
      <c r="F47" s="93">
        <f t="shared" si="1"/>
        <v>171.57132117310039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5474.82</v>
      </c>
      <c r="E49" s="247">
        <v>5474.82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25233.49</v>
      </c>
      <c r="E50" s="247">
        <v>30172</v>
      </c>
      <c r="F50" s="93">
        <f t="shared" si="1"/>
        <v>119.57125233172263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9942.7799999999988</v>
      </c>
      <c r="E52" s="104">
        <f t="shared" si="10"/>
        <v>13357.809999999998</v>
      </c>
      <c r="F52" s="93">
        <f t="shared" si="1"/>
        <v>134.34683257599985</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7996.46</v>
      </c>
      <c r="E53" s="247">
        <v>11411.49</v>
      </c>
      <c r="F53" s="93">
        <f t="shared" si="1"/>
        <v>142.70677274694052</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230809.34</v>
      </c>
      <c r="E54" s="247">
        <v>249324.59</v>
      </c>
      <c r="F54" s="93">
        <f t="shared" si="1"/>
        <v>108.02188074364756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228863.02</v>
      </c>
      <c r="E55" s="247">
        <v>247378.27</v>
      </c>
      <c r="F55" s="93">
        <f t="shared" si="1"/>
        <v>108.09010123173242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802305.77999999991</v>
      </c>
      <c r="E68" s="104">
        <f t="shared" si="13"/>
        <v>1203605.79</v>
      </c>
      <c r="F68" s="93">
        <f t="shared" si="1"/>
        <v>150.01833714821302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259662.09</v>
      </c>
      <c r="E69" s="104">
        <f t="shared" si="14"/>
        <v>584168.01</v>
      </c>
      <c r="F69" s="93">
        <f t="shared" si="1"/>
        <v>224.97239007819744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259662.09</v>
      </c>
      <c r="E70" s="104">
        <f t="shared" si="15"/>
        <v>584168.01</v>
      </c>
      <c r="F70" s="93">
        <f t="shared" si="1"/>
        <v>224.97239007819744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258726.52</v>
      </c>
      <c r="E71" s="247">
        <v>584124.69999999995</v>
      </c>
      <c r="F71" s="93">
        <f t="shared" si="1"/>
        <v>225.76916351675118</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935.57</v>
      </c>
      <c r="E73" s="247">
        <v>43.31</v>
      </c>
      <c r="F73" s="93">
        <f t="shared" si="1"/>
        <v>4.6292634436760478</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73039.25</v>
      </c>
      <c r="E78" s="104">
        <f>E79+SUM(E82:E84)-E85+E86</f>
        <v>40023.94</v>
      </c>
      <c r="F78" s="93">
        <f t="shared" si="1"/>
        <v>54.797851839935383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73039.25</v>
      </c>
      <c r="E86" s="247">
        <v>40023.94</v>
      </c>
      <c r="F86" s="93">
        <f t="shared" si="1"/>
        <v>54.797851839935383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17638.86</v>
      </c>
      <c r="E134" s="104">
        <f t="shared" si="23"/>
        <v>17638.86</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17638.86</v>
      </c>
      <c r="E135" s="104">
        <f t="shared" si="24"/>
        <v>17638.86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17638.86</v>
      </c>
      <c r="E141" s="247">
        <v>17638.86</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23945.54</v>
      </c>
      <c r="E146" s="104">
        <f t="shared" si="26"/>
        <v>52183.92</v>
      </c>
      <c r="F146" s="93">
        <f t="shared" si="1"/>
        <v>217.92751385017834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16016.1</v>
      </c>
      <c r="E159" s="247">
        <v>40487.620000000003</v>
      </c>
      <c r="F159" s="93">
        <f t="shared" si="1"/>
        <v>252.79325179038591</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7929.44</v>
      </c>
      <c r="E160" s="247">
        <v>11696.3</v>
      </c>
      <c r="F160" s="93">
        <f t="shared" si="1"/>
        <v>147.50474182287778</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428020.04</v>
      </c>
      <c r="E170" s="104">
        <f t="shared" si="29"/>
        <v>509591.06</v>
      </c>
      <c r="F170" s="93">
        <f t="shared" si="1"/>
        <v>119.0577572022095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428020.04</v>
      </c>
      <c r="E171" s="247">
        <v>509591.06</v>
      </c>
      <c r="F171" s="93">
        <f t="shared" si="1"/>
        <v>119.0577572022095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13022522.550000001</v>
      </c>
      <c r="E175" s="104">
        <f t="shared" si="30"/>
        <v>13424784.15</v>
      </c>
      <c r="F175" s="93">
        <f t="shared" si="1"/>
        <v>103.08896835045218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665605.21000000008</v>
      </c>
      <c r="E176" s="104">
        <f t="shared" si="31"/>
        <v>817574.07999999984</v>
      </c>
      <c r="F176" s="93">
        <f t="shared" si="1"/>
        <v>122.83168276281968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659516.43000000005</v>
      </c>
      <c r="E177" s="104">
        <f t="shared" si="32"/>
        <v>801279.09999999986</v>
      </c>
      <c r="F177" s="93">
        <f t="shared" si="1"/>
        <v>121.49494137697219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428020.04</v>
      </c>
      <c r="E178" s="247">
        <v>509591.06</v>
      </c>
      <c r="F178" s="93">
        <f t="shared" si="1"/>
        <v>119.0577572022095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222476.09</v>
      </c>
      <c r="E179" s="247">
        <v>265473.59999999998</v>
      </c>
      <c r="F179" s="93">
        <f t="shared" si="1"/>
        <v>119.32680046651305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318.38</v>
      </c>
      <c r="E180" s="104">
        <f t="shared" si="33"/>
        <v>378.7</v>
      </c>
      <c r="F180" s="93">
        <f t="shared" si="1"/>
        <v>118.94591368804572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318.38</v>
      </c>
      <c r="E183" s="247">
        <v>378.7</v>
      </c>
      <c r="F183" s="93">
        <f t="shared" si="1"/>
        <v>118.94591368804572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8701.92</v>
      </c>
      <c r="E188" s="247">
        <v>25835.74</v>
      </c>
      <c r="F188" s="93">
        <f t="shared" si="1"/>
        <v>296.89700663761562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12695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6088.78</v>
      </c>
      <c r="E234" s="104">
        <f t="shared" si="40"/>
        <v>3599.98</v>
      </c>
      <c r="F234" s="93">
        <f t="shared" si="1"/>
        <v>59.124816465695915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6088.78</v>
      </c>
      <c r="E235" s="247">
        <v>3599.98</v>
      </c>
      <c r="F235" s="93">
        <f t="shared" si="1"/>
        <v>59.124816465695915</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12356917.34</v>
      </c>
      <c r="E237" s="104">
        <f t="shared" si="41"/>
        <v>12607210.07</v>
      </c>
      <c r="F237" s="93">
        <f t="shared" si="1"/>
        <v>102.02552726633355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12251921.93</v>
      </c>
      <c r="E238" s="104">
        <f t="shared" si="42"/>
        <v>12252883.529999999</v>
      </c>
      <c r="F238" s="93">
        <f t="shared" si="1"/>
        <v>100.00784856453946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12251921.93</v>
      </c>
      <c r="E239" s="104">
        <f t="shared" si="43"/>
        <v>12252883.529999999</v>
      </c>
      <c r="F239" s="93">
        <f t="shared" si="1"/>
        <v>100.00784856453946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12251921.93</v>
      </c>
      <c r="E240" s="247">
        <v>12252883.529999999</v>
      </c>
      <c r="F240" s="93">
        <f t="shared" si="1"/>
        <v>100.00784856453946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81912.55</v>
      </c>
      <c r="E245" s="104">
        <f t="shared" si="45"/>
        <v>303792.56</v>
      </c>
      <c r="F245" s="93">
        <f t="shared" si="1"/>
        <v>370.87425553227189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81912.55</v>
      </c>
      <c r="E246" s="104">
        <f t="shared" si="46"/>
        <v>303792.56</v>
      </c>
      <c r="F246" s="93">
        <f t="shared" si="1"/>
        <v>370.87425553227189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81912.55</v>
      </c>
      <c r="E247" s="247">
        <v>303792.56</v>
      </c>
      <c r="F247" s="93">
        <f t="shared" si="1"/>
        <v>370.87425553227189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23082.86</v>
      </c>
      <c r="E255" s="247">
        <v>50533.98</v>
      </c>
      <c r="F255" s="93">
        <f t="shared" si="1"/>
        <v>218.92425808586978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2365833.81</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2365833.81</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4791.2700000000004</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19154.27</v>
      </c>
      <c r="E265" s="247">
        <v>52183.92</v>
      </c>
      <c r="F265" s="93">
        <f t="shared" si="50"/>
        <v>272.44013997923179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73039.25</v>
      </c>
      <c r="E273" s="247">
        <v>40023.94</v>
      </c>
      <c r="F273" s="93">
        <f t="shared" si="50"/>
        <v>54.797851839935383</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659516.43000000005</v>
      </c>
      <c r="E288" s="247">
        <v>801279.1</v>
      </c>
      <c r="F288" s="93">
        <f t="shared" si="50"/>
        <v>121.49494137697221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12695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0" workbookViewId="0">
      <selection activeCell="D133" sqref="D13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7955572.7400000002</v>
      </c>
      <c r="E129" s="81">
        <f t="shared" si="26"/>
        <v>9017707.3200000003</v>
      </c>
      <c r="F129" s="63">
        <f t="shared" si="1"/>
        <v>113.35082482069041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7955572.7400000002</v>
      </c>
      <c r="E133" s="249">
        <v>9017707.3200000003</v>
      </c>
      <c r="F133" s="63">
        <f t="shared" si="1"/>
        <v>113.35082482069041</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7955572.7400000002</v>
      </c>
      <c r="E141" s="106">
        <f t="shared" si="28"/>
        <v>9017707.3200000003</v>
      </c>
      <c r="F141" s="82">
        <f t="shared" si="1"/>
        <v>113.35082482069041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7" sqref="E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251.9</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251.9</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251.9</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251.9</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2" workbookViewId="0">
      <selection activeCell="B113" sqref="B113"/>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659516.41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9541820.0800000001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9124880.3300000001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5910596.1399999997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2957296.1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31594.23</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28167.33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197226.53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416939.75</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9387362.3900000006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8983117.6400000006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5829025.1200000001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2914298.58</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31533.9</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28167.33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180092.71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404244.75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813974.09999999963</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813974.1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801279.1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12695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7"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7831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Korisnik531</cp:lastModifiedBy>
  <cp:lastPrinted>2024-01-31T08:14:36Z</cp:lastPrinted>
  <dcterms:created xsi:type="dcterms:W3CDTF">2022-04-01T05:14:30Z</dcterms:created>
  <dcterms:modified xsi:type="dcterms:W3CDTF">2024-01-31T10:34:25Z</dcterms:modified>
</cp:coreProperties>
</file>