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risnik531\Documents\"/>
    </mc:Choice>
  </mc:AlternateContent>
  <xr:revisionPtr revIDLastSave="0" documentId="8_{A6FFE289-A898-4317-B369-C6DCF6A8C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 CIJENAM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169" i="3"/>
  <c r="F164" i="3"/>
  <c r="F162" i="3"/>
  <c r="F160" i="3"/>
  <c r="F154" i="3"/>
  <c r="F152" i="3"/>
  <c r="F147" i="3"/>
  <c r="F145" i="3"/>
  <c r="F143" i="3"/>
  <c r="F138" i="3"/>
  <c r="F136" i="3"/>
  <c r="F134" i="3"/>
  <c r="F132" i="3"/>
  <c r="F125" i="3"/>
  <c r="F123" i="3"/>
  <c r="F116" i="3"/>
  <c r="F115" i="3"/>
  <c r="F114" i="3"/>
  <c r="F113" i="3"/>
  <c r="F112" i="3"/>
  <c r="F111" i="3"/>
  <c r="F108" i="3"/>
  <c r="F105" i="3"/>
  <c r="F102" i="3"/>
  <c r="F95" i="3"/>
  <c r="F93" i="3"/>
  <c r="F91" i="3"/>
  <c r="F89" i="3"/>
  <c r="F87" i="3"/>
  <c r="F85" i="3"/>
  <c r="F83" i="3"/>
  <c r="F79" i="3"/>
  <c r="F73" i="3"/>
  <c r="F71" i="3"/>
  <c r="F69" i="3"/>
  <c r="F63" i="3"/>
  <c r="F64" i="3" s="1"/>
  <c r="F57" i="3"/>
  <c r="F54" i="3"/>
  <c r="F47" i="3"/>
  <c r="F45" i="3"/>
  <c r="F43" i="3"/>
  <c r="F41" i="3"/>
  <c r="F35" i="3"/>
  <c r="F33" i="3"/>
  <c r="F31" i="3"/>
  <c r="F29" i="3"/>
  <c r="F27" i="3"/>
  <c r="F25" i="3"/>
  <c r="F23" i="3"/>
  <c r="F21" i="3"/>
  <c r="F19" i="3"/>
  <c r="F170" i="3" l="1"/>
  <c r="F58" i="3"/>
  <c r="F96" i="3"/>
  <c r="F74" i="3"/>
  <c r="F118" i="3"/>
  <c r="F126" i="3" s="1"/>
  <c r="F48" i="3"/>
  <c r="F36" i="3"/>
  <c r="F173" i="3" l="1"/>
  <c r="F175" i="3" s="1"/>
</calcChain>
</file>

<file path=xl/sharedStrings.xml><?xml version="1.0" encoding="utf-8"?>
<sst xmlns="http://schemas.openxmlformats.org/spreadsheetml/2006/main" count="233" uniqueCount="170">
  <si>
    <t>21 000 Split</t>
  </si>
  <si>
    <t>Predmet :</t>
  </si>
  <si>
    <t>Redni    br.</t>
  </si>
  <si>
    <t>1.ZIDARSKI RADOVI</t>
  </si>
  <si>
    <t>količina</t>
  </si>
  <si>
    <t>cijena                    bez PDV-a</t>
  </si>
  <si>
    <t>ukupno</t>
  </si>
  <si>
    <t>1.1.</t>
  </si>
  <si>
    <t>m3</t>
  </si>
  <si>
    <t>1.2.</t>
  </si>
  <si>
    <t>1.3.</t>
  </si>
  <si>
    <t>Rušenje plivajućih podova od ac estriha sa završnim podom od keramičkih pločica  u kupaonicama  ukupne debljine do cca 12 cm.Obračun po m3 porušenog  poda.</t>
  </si>
  <si>
    <t>1.4.</t>
  </si>
  <si>
    <t>Odvoz porušenog materijala od plivajućih podova iz doma na gradski deponij.U cijenu uključiti iznošenje,utovar,odvoz i taksu na odlagalištu.Obračun po m3 odveženog materijala na gradski deponij.Keoficijent rastresitosti 2.</t>
  </si>
  <si>
    <t>1.5.</t>
  </si>
  <si>
    <t>Rušenje keramičkih pločica s  zidova koji ostaju .Rušenje vršiti pažljivo bez velike buke i vibracija .Obračun po m2 skinutog opločenja zida i poda.</t>
  </si>
  <si>
    <t>m2</t>
  </si>
  <si>
    <t>1.6.</t>
  </si>
  <si>
    <t>Odvoz porušenog materijala od keramičkih pločica na gradski deponij.U cijenu uključiti iznošenje,utovar,odvoz i taksu na odlagalištu.Obračun po m3 odveženog materijala na gradski deponij.Keoficijent rastresitosti 2.</t>
  </si>
  <si>
    <t>1.7.</t>
  </si>
  <si>
    <t>1.8.</t>
  </si>
  <si>
    <t>Izvedba nivelirajućeg sloja masom za izravnanje 3 mm debljine, uz primjenu odgovarajućeg predpremaza, na čvrstom, očišćenom i suhom cementnom estrihu kao priprema za postavljanje PVC poda. U cijenu uključen rad i materija. Obračun po 1m² izvedene podloge.</t>
  </si>
  <si>
    <t>1.9.</t>
  </si>
  <si>
    <t>Zidarska pripomoć građevinskim, zanatskim i  instalaterskim radovima. Pripomoć obuhvaća razne zidarske obrade kao  krpanje šliceva u zidu i podu i stropu za vodoinstalaterima i elektroinstalaterima,priprema zidova za keramičke ploćice nakon skidanja starih,pripreme podloge za izolaterske radove  i sl. Obračun se vrši po efektivnom satu KV radnika.</t>
  </si>
  <si>
    <t>KV                                                                                                h</t>
  </si>
  <si>
    <t>1.10.</t>
  </si>
  <si>
    <t>Nabava materijala korištenog za zidarske obrade. Nabavu vršiti u dogovoru s Naručiteljem radova. Obračun prema stvarno potrošenoj količini materijala kao komplet za sve zidarske pripomoći.</t>
  </si>
  <si>
    <t>kompl</t>
  </si>
  <si>
    <t>2. KERAMIČARSKI RADOVI</t>
  </si>
  <si>
    <t>2.1.</t>
  </si>
  <si>
    <t>2.2.</t>
  </si>
  <si>
    <t>Izrada spojeva ploha-ploha ,ploha -sokl  kvalitetnim vodootpornim silikonom u boji fugamola.Silikoniranje vršiti precizno bez prljanja okolne keramike.Nabavu silikona vrši Naručitelj.Obračun po m'.</t>
  </si>
  <si>
    <t>m'</t>
  </si>
  <si>
    <t>2.3.</t>
  </si>
  <si>
    <t>2.4.</t>
  </si>
  <si>
    <t>3. STOLARSKI RADOVI</t>
  </si>
  <si>
    <t>3.1.</t>
  </si>
  <si>
    <t xml:space="preserve">Demontaža vratnog krila i lajsni. Vratno krilo je potrebno obrusiti, obojati te po završetku radova ponovno ugraditi. Štokove obrusiti i opiturati neposredno prije ugradnje. </t>
  </si>
  <si>
    <t>3.2.</t>
  </si>
  <si>
    <t>Demontaža prozorskih krila. Prozorsko krilo je potrebno obrusiti, obojati te po završetku radova ponovno ugraditi. Štokove obrusiti i opiturati neposredno prije ugradnje.</t>
  </si>
  <si>
    <t xml:space="preserve">                                                                        kom</t>
  </si>
  <si>
    <t>4. IZOLATERSKI RADOVI</t>
  </si>
  <si>
    <t>4.1.</t>
  </si>
  <si>
    <t>Izrada horizontalne i vertikalne hidroizolacije kupaonice. Hidroizolaciju izvršiti fleksibilnim polimercementnim hidroizolacijskim premazom u dva nanosa i to na estrih,knauf i zidarski pripremljene zidove. Podloga mora biti potpuno suha i čista od prašine i masnoće.Izvršiti kvalitetnu impregnaciju podloge.Cijelu podnu površinu i sve uglove ojačati odgovarajućom alkalno-otpornom mrežicom .Holkele izvesti strogo pod pravim kutem.U cijenu uključiti obradu detalja oko podnog slivnika. Obračun po m2 izvedene izolacije.</t>
  </si>
  <si>
    <t>s armaturom                                                                                m2</t>
  </si>
  <si>
    <t>5. BOJADISARSKI RADOVI</t>
  </si>
  <si>
    <t>5.1.</t>
  </si>
  <si>
    <t>5.2.</t>
  </si>
  <si>
    <t>Bojadisarski popravci i bojanje zaprljanih površina.Obračun po satu.</t>
  </si>
  <si>
    <t>VKV                                                                                               h</t>
  </si>
  <si>
    <t>5.3.</t>
  </si>
  <si>
    <t>Nabava materijala korištenog za bojadisarske popravke. Nabavu vršiti u dogovoru s Naručiteljem radova. Obračun prema stvarno potrošenoj količini materijala kao komplet za sve bojadisarske poravke.</t>
  </si>
  <si>
    <t>6. VODOINSTALTERSKI RADOVI</t>
  </si>
  <si>
    <t>6.1.</t>
  </si>
  <si>
    <t>kompl.</t>
  </si>
  <si>
    <t>6.2.</t>
  </si>
  <si>
    <t>Obračun po kompletu kupaonice.</t>
  </si>
  <si>
    <t>6.3.</t>
  </si>
  <si>
    <t>Postava WC školjke s odvodom u zid 1.klase od keramike,vodokotlića te WC daske od tvrde plastike s poklopcem. U cijenu uključiti nabavu i ugradbu manžete, te nastavka,maski i sl.Izvršiti potrebno silikoniranje sanitarnim silikonom bijele boje. Obračun po komadu.</t>
  </si>
  <si>
    <t>kom</t>
  </si>
  <si>
    <t>6.4.</t>
  </si>
  <si>
    <t>Postava umivaonika od keramike 1.klase dim.45 cm s "dijana" vijcima za ugradnju na zid. Isto tako ugraditi jednoručnu bateriju za hladnu i toplu vodu. U cijenu uključiti nabavu i ugradnju kutnih ventila i odlijevne garniture. Izvršiti potrebno silikoniranje sanitarnim silikonom bijele boje. Obračun po komadu.</t>
  </si>
  <si>
    <t>6.5.</t>
  </si>
  <si>
    <t>Postava mješalice za tuš. Obračun po komadu.</t>
  </si>
  <si>
    <t>6.6.</t>
  </si>
  <si>
    <t>Montaža kupaonske galantarije.Obračun po komadu.</t>
  </si>
  <si>
    <t>6.7.</t>
  </si>
  <si>
    <t>Razni ovjesni i pričvrsni materijal te sitni spojni materijal. Obračun paušalno.</t>
  </si>
  <si>
    <t>paušal</t>
  </si>
  <si>
    <t>6.8.</t>
  </si>
  <si>
    <t>Funkcionalna proba nakon izvršene montaže svih sanitarnih uređaja. Obračun paušalno.</t>
  </si>
  <si>
    <t>7. NABAVA SANITARNIH UREĐAJA</t>
  </si>
  <si>
    <t>7.1.</t>
  </si>
  <si>
    <t>Nabava WC školjke s odvodom u zid 1.klase od keramike kao tip "Inker NEO 55"  te WC daske od tvrde plastike s poklopcem kao VOXORT PRO.Nabavu i ugradbu potrebnih ventila, te nastavka,maski i sl. vrši montažer.Obračun po komadu.</t>
  </si>
  <si>
    <t>7.2.</t>
  </si>
  <si>
    <t>Nabava umivaonika od keramike 1.klase dim.45 cm kao tip "Inker " s dijana vijcima za ugradnju na zid.Isto tako nabava jednoručne baterije kao VOXORT ALTA za hladnu i toplu vodu.Nabavu i ugradnju kutnih ventila i odlijevne garniture vrši montažer.Obračun po komadu.</t>
  </si>
  <si>
    <t>7.3.</t>
  </si>
  <si>
    <t>Nabava baterije za kadu s izljevom i tušem kao VOXORT ALTA.Obračun po komadu.</t>
  </si>
  <si>
    <t>7.4.</t>
  </si>
  <si>
    <t>Nabava kupaonske galantarije.Obračun po komadu.</t>
  </si>
  <si>
    <t>a</t>
  </si>
  <si>
    <t>b</t>
  </si>
  <si>
    <t>etažer za ručnik</t>
  </si>
  <si>
    <t>c</t>
  </si>
  <si>
    <t>četka za WC školjku</t>
  </si>
  <si>
    <t>d</t>
  </si>
  <si>
    <t>etažer ispod zrcala</t>
  </si>
  <si>
    <t>e</t>
  </si>
  <si>
    <t>etažer za WC papir</t>
  </si>
  <si>
    <t>f</t>
  </si>
  <si>
    <t>etažer za tekući sapun</t>
  </si>
  <si>
    <t>8. CENTRALNO GRIJANJE</t>
  </si>
  <si>
    <t>8.1.</t>
  </si>
  <si>
    <t>Bojanje  postojećih radijatora centralnog grijanja i radijatorskih cijevi bojom za radijatore (ton bijeli) .Ukupna površina bojanja cca 3m2.Obračun paušalno.</t>
  </si>
  <si>
    <t>paušalno</t>
  </si>
  <si>
    <t>8.2.</t>
  </si>
  <si>
    <t>Ispitivanje funkcionalnosti radijatora i puštanje u uporabu.Obračun paušalno.</t>
  </si>
  <si>
    <t>9. ELEKTROINSTALATERSKI RADOVI</t>
  </si>
  <si>
    <t>9.1.</t>
  </si>
  <si>
    <t>DEMONTAŽNI RADOVI</t>
  </si>
  <si>
    <t>9.1.2.</t>
  </si>
  <si>
    <t>Demontaža i odspajanje postojećih rasvjetnih tijela.</t>
  </si>
  <si>
    <t>9.1.3.</t>
  </si>
  <si>
    <t xml:space="preserve">Demontaža i odspajanje šuko utičnica. </t>
  </si>
  <si>
    <t>9.1.4.</t>
  </si>
  <si>
    <t xml:space="preserve">Demontaža i odspajanje rasvjetnih sklopki.
</t>
  </si>
  <si>
    <t>9.1.5.</t>
  </si>
  <si>
    <t>Demontaža i odspajanje ventilatora.</t>
  </si>
  <si>
    <t>9.2.</t>
  </si>
  <si>
    <t>9.2.1.</t>
  </si>
  <si>
    <t>m</t>
  </si>
  <si>
    <t>9.2.2.</t>
  </si>
  <si>
    <t>9.2.3.</t>
  </si>
  <si>
    <t>9.3.</t>
  </si>
  <si>
    <t>RASVJETA</t>
  </si>
  <si>
    <t>9.3.1.</t>
  </si>
  <si>
    <t>9.3.2.</t>
  </si>
  <si>
    <t>Dobava, montaža i spajanje LED panik rasvjetnog tijela</t>
  </si>
  <si>
    <t>Dobava, montaža i spajanje kupaonskog ventilatora</t>
  </si>
  <si>
    <t>9.4.</t>
  </si>
  <si>
    <t>ELEKTROSANITARIJA</t>
  </si>
  <si>
    <t>9.4.1.</t>
  </si>
  <si>
    <t>Dobava, montaža i spajanje spajanje šuko utičnice 2P 230V, 16A</t>
  </si>
  <si>
    <t>9.4.2.</t>
  </si>
  <si>
    <t>Dobava, montaža i spajanje obične rasvjetne sklopke 10 A, 250V</t>
  </si>
  <si>
    <t>GRAĐEVINSKI RADOVI</t>
  </si>
  <si>
    <t>Izrada šlica 30mm x 20 mm</t>
  </si>
  <si>
    <t>Izrada šlica 20mm x 20 mm</t>
  </si>
  <si>
    <t>Izrada otvora za ugradnju p/ž kutija</t>
  </si>
  <si>
    <t xml:space="preserve">ISPITIVANJA </t>
  </si>
  <si>
    <t>Ispitivanje izvedene instalacije od ovlaštene tvrtke</t>
  </si>
  <si>
    <t>CENTRALNO GRIJANJE</t>
  </si>
  <si>
    <t>ELEKTROINSTALATERSKI RADOVI</t>
  </si>
  <si>
    <r>
      <rPr>
        <sz val="16"/>
        <rFont val="Arial Narrow"/>
        <family val="2"/>
      </rPr>
      <t>m</t>
    </r>
    <r>
      <rPr>
        <sz val="16"/>
        <rFont val="Arial"/>
        <family val="2"/>
      </rPr>
      <t>²</t>
    </r>
  </si>
  <si>
    <r>
      <t>Grubo čišćenje  za vrijeme trajanja radova sa transportiranjem smeća u ulični kontejner.Obračun po 1m</t>
    </r>
    <r>
      <rPr>
        <sz val="16"/>
        <rFont val="Arial"/>
        <family val="2"/>
      </rPr>
      <t>²</t>
    </r>
    <r>
      <rPr>
        <sz val="16"/>
        <rFont val="Arial Narrow"/>
        <family val="2"/>
      </rPr>
      <t xml:space="preserve"> netto površine apartmanske sobe.</t>
    </r>
  </si>
  <si>
    <r>
      <t>Fino čišćenje nakon završetka radova. Obračun po 1m</t>
    </r>
    <r>
      <rPr>
        <sz val="16"/>
        <rFont val="Arial"/>
        <family val="2"/>
      </rPr>
      <t>²</t>
    </r>
    <r>
      <rPr>
        <sz val="16"/>
        <rFont val="Arial Narrow"/>
        <family val="2"/>
      </rPr>
      <t xml:space="preserve"> netto površine sanitarnih čvorova.</t>
    </r>
  </si>
  <si>
    <r>
      <t>Postava podnih i zidnih keramičkih pločica 1. klase, debljine do 1 cm, vel. i vrste po izboru naručitelja u kupaonicama i  pomoćnim prostorijama. Način postavljanja pločica po izboru Naručitelja. Postava se izvodi na estrihu (premazanim hidroizolacijskim sredstvom na bazi cementa u kupaonici ) i na knauf zidovima pomoću kvalitetnog građevinskog ljepila. Pločice se postavljaju sa fugom 2 mm koje se obrađuju vodootpornom smjesom za fugiranje (FUGAMOL). Visina opločenja do stropa (2.65m). U cijenu uračunati raznošenje ker. ploćica i veznog materijala do soba. Po završetku treba izvršiti potpuno čišćenje površina. Obračun po m</t>
    </r>
    <r>
      <rPr>
        <sz val="16"/>
        <rFont val="Arial"/>
        <family val="2"/>
      </rPr>
      <t>²</t>
    </r>
    <r>
      <rPr>
        <sz val="16"/>
        <rFont val="Arial Narrow"/>
        <family val="2"/>
      </rPr>
      <t xml:space="preserve"> opločanih podova i zidova</t>
    </r>
    <r>
      <rPr>
        <b/>
        <sz val="16"/>
        <rFont val="Arial Narrow"/>
        <family val="2"/>
      </rPr>
      <t>.</t>
    </r>
  </si>
  <si>
    <r>
      <t>Nabava i doprema podnih protukliznih (R10) keramičkih ploćica 1. klase, debljine do 1 cm, vel. i vrste po izboru Naručitelja za kupaonicu .Pločice moraju biti otporne na habanje,urinokiseline i kemikalije sredstava za čišćenje.Uz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family val="2"/>
      </rPr>
      <t>²</t>
    </r>
    <r>
      <rPr>
        <sz val="16"/>
        <rFont val="Arial Narrow"/>
        <family val="2"/>
      </rPr>
      <t xml:space="preserve"> nabavljenih pločica.</t>
    </r>
  </si>
  <si>
    <r>
      <t>Nabava i doprema zidnih keramičkih ploćica 1. klase, debljine do 1 cm, vel. i vrste po izboru Naručitelja za kupaonicu i čajnu kuhinju. 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family val="2"/>
      </rPr>
      <t>²</t>
    </r>
    <r>
      <rPr>
        <sz val="16"/>
        <rFont val="Arial Narrow"/>
        <family val="2"/>
      </rPr>
      <t xml:space="preserve"> nabavljenih pločica.</t>
    </r>
  </si>
  <si>
    <t xml:space="preserve"> 80/202</t>
  </si>
  <si>
    <t xml:space="preserve">                                        kom</t>
  </si>
  <si>
    <t>TROŠKOVNIK RADOVA</t>
  </si>
  <si>
    <t>PDV:</t>
  </si>
  <si>
    <t>SVEUKUPNO:</t>
  </si>
  <si>
    <t>UKUPNO bez PDV-a :</t>
  </si>
  <si>
    <t>Dom za starije i nemoćne</t>
  </si>
  <si>
    <r>
      <t>Ručna izrada i ugradnja plivajućeg poda debljine 8,5 cm, kao podloga za keramičke pločice i vinil pod. Plivajući pod se sastoji od: PE folije; ekstrudiranog polistirena ρ=30 kg/ m³</t>
    </r>
    <r>
      <rPr>
        <sz val="16"/>
        <rFont val="Arial Narrow"/>
        <family val="2"/>
      </rPr>
      <t xml:space="preserve"> d= 3 cm; zvučno - toplinske građevinske folije (kao TERMOSILENT 52) d=0,5 cm; estrih poda od cementnog morta armiranog pp vlakancima debljine  5 cm. Završna obrada cem. estriha mora biti potpuno ravna i zaglađena čeličnim gleterom. Uz krajeve zidova prije izrade cem. estriha uzdignuti toplinsku građevinsku foliju u visine h=15 cm.Izvesti padove od 1% prema podnom slivniku. Obračun po 1m</t>
    </r>
    <r>
      <rPr>
        <sz val="16"/>
        <rFont val="Times New Roman"/>
        <family val="1"/>
      </rPr>
      <t>²</t>
    </r>
    <r>
      <rPr>
        <sz val="16"/>
        <rFont val="Arial Narrow"/>
        <family val="2"/>
      </rPr>
      <t xml:space="preserve"> izvedene podloge.</t>
    </r>
  </si>
  <si>
    <t>Mjestimično gletovanje i bojanje postojećih zidova i stropa. Prije gletovanja izvršiti pripremu zidova: struganje  loših dijelova podloge.Gletovanje i brušenje vršiti ručno.Prije bojanja izvršiti impregnaciju ogletanih površina.Bojanje vršiti disperzivnim perivim bojama kao JUPOL GOLD u bijelom tonu u dva nanosa .Nanos boje izvršiti pedantno pri čemu treba zaštititi sve površine i ugrađenu opremu od bojanja i cijeđenja boje.Dijelove zidova koje je jedan nanos loše pokrio obojati u još jednom nanosu.Obračun po m2 obojanih površina sa svim navedenim radnjama u stavci.</t>
  </si>
  <si>
    <t>Rušenje i demontaža  postojeće vodovodne i kanalizacijske instalacije u kupaonici.Demontaža postojeće sanitarije :WC školjka s vodokotlićem , umivaonik sa zrcalom, podni sifon,razna kupaonička galanterija.Odvoz na gradski deponij s plaćenom taksom.Obračun po kompletu.</t>
  </si>
  <si>
    <r>
      <t>Izrada novih vodovodnih i odvodnih instalacija sa upilavanjem kanala prema rasporedu sanitarnih uređaja:</t>
    </r>
    <r>
      <rPr>
        <b/>
        <sz val="16"/>
        <rFont val="Arial Narrow"/>
        <family val="2"/>
      </rPr>
      <t xml:space="preserve">a) </t>
    </r>
    <r>
      <rPr>
        <sz val="16"/>
        <rFont val="Arial Narrow"/>
        <family val="2"/>
      </rPr>
      <t xml:space="preserve">polipropilenske vodovodne cijevi (PP-system) sa svim spojnim komadima NP 16 sustava "Georg Fischer" (+GF+), spajane fusijskim spojevima i elektrofusijskim spojnicama. U cijenu uključiti nabavu i postavu zaštitne izolacije tipa "Armaflex" "Tubolit SR-Plus", povezane ljepljivom trakom... </t>
    </r>
    <r>
      <rPr>
        <b/>
        <sz val="16"/>
        <rFont val="Arial Narrow"/>
        <family val="2"/>
      </rPr>
      <t>cca 12m;</t>
    </r>
    <r>
      <rPr>
        <sz val="16"/>
        <rFont val="Arial Narrow"/>
        <family val="2"/>
      </rPr>
      <t xml:space="preserve"> </t>
    </r>
    <r>
      <rPr>
        <b/>
        <sz val="16"/>
        <rFont val="Arial Narrow"/>
        <family val="2"/>
      </rPr>
      <t>b)</t>
    </r>
    <r>
      <rPr>
        <sz val="16"/>
        <rFont val="Arial Narrow"/>
        <family val="2"/>
      </rPr>
      <t xml:space="preserve"> kuglaste navojne slavine za vodovodnu instalaciju NP 10 iz PP-R sustava s poniklovanom kapom i rozetom.... 2</t>
    </r>
    <r>
      <rPr>
        <b/>
        <sz val="16"/>
        <rFont val="Arial Narrow"/>
        <family val="2"/>
      </rPr>
      <t xml:space="preserve"> komada</t>
    </r>
    <r>
      <rPr>
        <sz val="16"/>
        <rFont val="Arial Narrow"/>
        <family val="2"/>
      </rPr>
      <t>;</t>
    </r>
  </si>
  <si>
    <r>
      <t>c)</t>
    </r>
    <r>
      <rPr>
        <sz val="16"/>
        <rFont val="Arial Narrow"/>
        <family val="2"/>
      </rPr>
      <t xml:space="preserve"> polipropilenske kanalizacijske cijevi ("KCM" cijev) spajane međusobno naglavcima s gumenim prstenom, za spajanje na vertikale, postavljeni u podu i zidu. Uključeni fazonski komadi i potrebni pričvrsni materijal..5</t>
    </r>
    <r>
      <rPr>
        <b/>
        <sz val="16"/>
        <rFont val="Arial Narrow"/>
        <family val="2"/>
      </rPr>
      <t>m;</t>
    </r>
    <r>
      <rPr>
        <sz val="16"/>
        <rFont val="Arial Narrow"/>
        <family val="2"/>
      </rPr>
      <t xml:space="preserve"> d</t>
    </r>
    <r>
      <rPr>
        <b/>
        <sz val="16"/>
        <rFont val="Arial Narrow"/>
        <family val="2"/>
      </rPr>
      <t xml:space="preserve">) </t>
    </r>
    <r>
      <rPr>
        <sz val="16"/>
        <rFont val="Arial Narrow"/>
        <family val="2"/>
      </rPr>
      <t>kupaoničkog PP slivnika ND 50 s rešetkom od inoxa kao proizvod "Viega"</t>
    </r>
    <r>
      <rPr>
        <b/>
        <sz val="16"/>
        <rFont val="Arial Narrow"/>
        <family val="2"/>
      </rPr>
      <t>... komad.</t>
    </r>
  </si>
  <si>
    <t>ogledalo 80x60cm</t>
  </si>
  <si>
    <t>Dobava, montaža i spajanje LED stropni svjetiljki</t>
  </si>
  <si>
    <t>9.4.3.</t>
  </si>
  <si>
    <t>9.5.</t>
  </si>
  <si>
    <t>9.5.1.</t>
  </si>
  <si>
    <t>Vukovarska 79</t>
  </si>
  <si>
    <t>OIB: 69403366669</t>
  </si>
  <si>
    <t>UKUPNO ZIDARSKI RADOVI</t>
  </si>
  <si>
    <t>UKUPNO KERAMIČARSKI RADOVI</t>
  </si>
  <si>
    <t>UKUPNO STOLARSKI RADOVI</t>
  </si>
  <si>
    <t>UKUPNO IZOLATERSKI  RADOVI</t>
  </si>
  <si>
    <t>UKUPNO BOJADISERSKI  RADOVI</t>
  </si>
  <si>
    <t>UKUPNO VODOINSTALATERSKI  RADOVI</t>
  </si>
  <si>
    <t>UKUPNONABAVA S. UREĐAJA</t>
  </si>
  <si>
    <t>UKUPNO RADOVA NA ADAPTACIJI 1 KUHINJE</t>
  </si>
  <si>
    <t>NAPOMENA:</t>
  </si>
  <si>
    <t>Adaptacija kuhinje na objektu Vukovarska 79-Split</t>
  </si>
  <si>
    <t>Sve radove izvoditi u skladu sa kučnim redom u vremenu od 09:00h do 14:00 h.</t>
  </si>
  <si>
    <t>SVEUKUPNO ADAPTACIJA 5 KOMPLETA KUHINJA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</si>
</sst>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[$€-1]"/>
    <numFmt numFmtId="165" formatCode="."/>
    <numFmt numFmtId="166" formatCode="#,##0.00\ [$EUR];\-#,##0.00\ [$EUR]"/>
    <numFmt numFmtId="167" formatCode="#,##0.00\ [$HRK]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</font>
    <font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5"/>
      <color indexed="8"/>
      <name val="Lucida Sans Unicode"/>
      <family val="2"/>
      <charset val="238"/>
    </font>
    <font>
      <sz val="15"/>
      <name val="Tahoma"/>
      <family val="2"/>
      <charset val="238"/>
    </font>
    <font>
      <b/>
      <sz val="15"/>
      <name val="Arial Narrow"/>
      <family val="2"/>
    </font>
    <font>
      <b/>
      <sz val="16"/>
      <color rgb="FFFF0000"/>
      <name val="Arial Narrow"/>
      <family val="2"/>
    </font>
    <font>
      <sz val="15"/>
      <name val="Arial"/>
      <family val="2"/>
    </font>
    <font>
      <b/>
      <sz val="16"/>
      <name val="Arial Narrow"/>
      <family val="2"/>
    </font>
    <font>
      <sz val="16"/>
      <color rgb="FF000000"/>
      <name val="Calibri"/>
      <family val="2"/>
      <charset val="238"/>
      <scheme val="minor"/>
    </font>
    <font>
      <b/>
      <sz val="15"/>
      <name val="Tahoma"/>
      <family val="2"/>
    </font>
    <font>
      <sz val="1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6"/>
      <name val="Arial Narrow"/>
      <family val="2"/>
    </font>
    <font>
      <b/>
      <sz val="20"/>
      <name val="Arial Narrow"/>
      <family val="2"/>
    </font>
    <font>
      <b/>
      <sz val="15"/>
      <name val="Arial Narrow"/>
      <family val="2"/>
      <charset val="238"/>
    </font>
    <font>
      <sz val="15"/>
      <name val="Arial Narrow"/>
      <family val="2"/>
    </font>
    <font>
      <sz val="16"/>
      <name val="Arial Narrow"/>
      <family val="2"/>
    </font>
    <font>
      <sz val="16"/>
      <name val="Arial Narrow"/>
      <family val="2"/>
      <charset val="238"/>
    </font>
    <font>
      <sz val="16"/>
      <name val="Times New Roman"/>
      <family val="1"/>
    </font>
    <font>
      <b/>
      <sz val="16"/>
      <name val="Arial Narrow"/>
      <family val="2"/>
      <charset val="238"/>
    </font>
    <font>
      <sz val="16"/>
      <name val="Arial"/>
      <family val="2"/>
    </font>
    <font>
      <b/>
      <sz val="20"/>
      <name val="Arial Narrow"/>
      <family val="2"/>
    </font>
    <font>
      <b/>
      <sz val="15"/>
      <name val="Arial"/>
      <family val="2"/>
    </font>
    <font>
      <b/>
      <sz val="15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5"/>
      <color theme="1"/>
      <name val="Arial"/>
      <family val="2"/>
    </font>
    <font>
      <b/>
      <sz val="16"/>
      <color theme="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5"/>
      <name val="Arial Narrow"/>
      <family val="2"/>
    </font>
    <font>
      <sz val="17"/>
      <name val="Arial Narrow"/>
      <family val="2"/>
    </font>
    <font>
      <b/>
      <sz val="17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5" fillId="0" borderId="0" xfId="1" applyFont="1" applyAlignment="1"/>
    <xf numFmtId="43" fontId="6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43" fontId="6" fillId="0" borderId="0" xfId="1" applyFont="1" applyAlignment="1"/>
    <xf numFmtId="43" fontId="9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vertical="center"/>
    </xf>
    <xf numFmtId="43" fontId="20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43" fontId="7" fillId="0" borderId="4" xfId="1" applyFont="1" applyBorder="1" applyAlignment="1">
      <alignment vertical="center"/>
    </xf>
    <xf numFmtId="4" fontId="21" fillId="0" borderId="4" xfId="1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3" fontId="7" fillId="0" borderId="6" xfId="1" applyFont="1" applyBorder="1" applyAlignment="1">
      <alignment vertical="center"/>
    </xf>
    <xf numFmtId="4" fontId="21" fillId="0" borderId="6" xfId="1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justify" vertical="center"/>
    </xf>
    <xf numFmtId="43" fontId="7" fillId="0" borderId="6" xfId="1" applyFont="1" applyFill="1" applyBorder="1" applyAlignment="1">
      <alignment vertical="center"/>
    </xf>
    <xf numFmtId="0" fontId="23" fillId="0" borderId="6" xfId="0" applyFont="1" applyBorder="1" applyAlignment="1">
      <alignment horizontal="justify" vertical="center"/>
    </xf>
    <xf numFmtId="4" fontId="21" fillId="0" borderId="6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2" fillId="0" borderId="6" xfId="0" applyFont="1" applyBorder="1"/>
    <xf numFmtId="4" fontId="21" fillId="0" borderId="6" xfId="0" applyNumberFormat="1" applyFont="1" applyBorder="1" applyAlignment="1">
      <alignment horizontal="center"/>
    </xf>
    <xf numFmtId="43" fontId="28" fillId="0" borderId="6" xfId="1" applyFont="1" applyBorder="1" applyAlignment="1">
      <alignment vertical="center"/>
    </xf>
    <xf numFmtId="4" fontId="9" fillId="0" borderId="6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right"/>
    </xf>
    <xf numFmtId="4" fontId="28" fillId="0" borderId="6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top"/>
    </xf>
    <xf numFmtId="164" fontId="29" fillId="0" borderId="5" xfId="0" applyNumberFormat="1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justify" vertical="center"/>
    </xf>
    <xf numFmtId="43" fontId="29" fillId="0" borderId="6" xfId="1" applyFont="1" applyFill="1" applyBorder="1" applyAlignment="1">
      <alignment vertical="center"/>
    </xf>
    <xf numFmtId="4" fontId="29" fillId="0" borderId="6" xfId="0" applyNumberFormat="1" applyFont="1" applyBorder="1" applyAlignment="1">
      <alignment horizontal="center"/>
    </xf>
    <xf numFmtId="164" fontId="29" fillId="0" borderId="5" xfId="0" applyNumberFormat="1" applyFont="1" applyBorder="1" applyAlignment="1">
      <alignment horizontal="right"/>
    </xf>
    <xf numFmtId="4" fontId="3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3" fillId="0" borderId="5" xfId="0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0" fontId="10" fillId="0" borderId="6" xfId="0" quotePrefix="1" applyFont="1" applyBorder="1" applyAlignment="1" applyProtection="1">
      <alignment horizontal="left" vertical="top" wrapText="1"/>
      <protection locked="0"/>
    </xf>
    <xf numFmtId="43" fontId="21" fillId="0" borderId="6" xfId="1" applyFont="1" applyFill="1" applyBorder="1" applyAlignment="1" applyProtection="1">
      <alignment vertical="center" wrapText="1"/>
    </xf>
    <xf numFmtId="4" fontId="21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justify" vertical="top" wrapText="1"/>
      <protection locked="0"/>
    </xf>
    <xf numFmtId="43" fontId="21" fillId="0" borderId="6" xfId="1" applyFont="1" applyFill="1" applyBorder="1" applyAlignment="1" applyProtection="1">
      <alignment vertical="center" wrapText="1"/>
      <protection locked="0"/>
    </xf>
    <xf numFmtId="4" fontId="21" fillId="0" borderId="6" xfId="0" applyNumberFormat="1" applyFont="1" applyBorder="1" applyAlignment="1">
      <alignment horizontal="center" wrapText="1"/>
    </xf>
    <xf numFmtId="14" fontId="30" fillId="0" borderId="5" xfId="0" applyNumberFormat="1" applyFont="1" applyBorder="1" applyAlignment="1">
      <alignment horizontal="center" vertical="center"/>
    </xf>
    <xf numFmtId="0" fontId="2" fillId="0" borderId="6" xfId="0" quotePrefix="1" applyFont="1" applyBorder="1" applyAlignment="1" applyProtection="1">
      <alignment horizontal="justify" vertical="top" wrapText="1"/>
      <protection locked="0"/>
    </xf>
    <xf numFmtId="43" fontId="7" fillId="0" borderId="6" xfId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horizontal="right" wrapText="1"/>
    </xf>
    <xf numFmtId="43" fontId="7" fillId="0" borderId="6" xfId="1" applyFont="1" applyFill="1" applyBorder="1" applyAlignment="1" applyProtection="1">
      <alignment vertical="center"/>
    </xf>
    <xf numFmtId="0" fontId="2" fillId="0" borderId="6" xfId="0" quotePrefix="1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justify" vertical="top" wrapText="1"/>
      <protection locked="0"/>
    </xf>
    <xf numFmtId="0" fontId="2" fillId="0" borderId="6" xfId="0" applyFont="1" applyBorder="1" applyAlignment="1" applyProtection="1">
      <alignment horizontal="right" vertical="top" wrapText="1"/>
      <protection locked="0"/>
    </xf>
    <xf numFmtId="43" fontId="21" fillId="0" borderId="6" xfId="1" applyFont="1" applyFill="1" applyBorder="1" applyAlignment="1" applyProtection="1">
      <alignment wrapText="1"/>
    </xf>
    <xf numFmtId="43" fontId="21" fillId="0" borderId="6" xfId="1" applyFont="1" applyFill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43" fontId="20" fillId="0" borderId="6" xfId="1" applyFont="1" applyFill="1" applyBorder="1" applyAlignment="1" applyProtection="1">
      <alignment vertical="center"/>
    </xf>
    <xf numFmtId="4" fontId="21" fillId="0" borderId="6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right" vertical="center"/>
    </xf>
    <xf numFmtId="43" fontId="20" fillId="0" borderId="6" xfId="1" applyFont="1" applyFill="1" applyBorder="1" applyAlignment="1" applyProtection="1">
      <alignment vertical="center"/>
      <protection locked="0"/>
    </xf>
    <xf numFmtId="43" fontId="20" fillId="0" borderId="6" xfId="1" applyFont="1" applyFill="1" applyBorder="1" applyAlignment="1" applyProtection="1">
      <alignment vertical="top"/>
      <protection locked="0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3" fontId="7" fillId="0" borderId="0" xfId="1" applyFont="1" applyFill="1" applyAlignment="1">
      <alignment vertical="center"/>
    </xf>
    <xf numFmtId="43" fontId="21" fillId="0" borderId="0" xfId="1" applyFont="1" applyFill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43" fontId="7" fillId="0" borderId="0" xfId="1" applyFont="1" applyFill="1" applyAlignment="1"/>
    <xf numFmtId="43" fontId="21" fillId="0" borderId="0" xfId="1" applyFont="1" applyFill="1" applyAlignment="1">
      <alignment horizontal="center"/>
    </xf>
    <xf numFmtId="2" fontId="7" fillId="0" borderId="0" xfId="0" applyNumberFormat="1" applyFont="1" applyAlignment="1">
      <alignment horizontal="right"/>
    </xf>
    <xf numFmtId="43" fontId="34" fillId="0" borderId="0" xfId="1" applyFont="1" applyFill="1" applyAlignment="1">
      <alignment horizontal="center"/>
    </xf>
    <xf numFmtId="43" fontId="35" fillId="0" borderId="0" xfId="1" applyFont="1" applyFill="1" applyAlignment="1">
      <alignment horizontal="center"/>
    </xf>
    <xf numFmtId="166" fontId="35" fillId="0" borderId="0" xfId="1" applyNumberFormat="1" applyFont="1" applyFill="1" applyAlignment="1">
      <alignment horizontal="right"/>
    </xf>
    <xf numFmtId="167" fontId="34" fillId="0" borderId="0" xfId="0" applyNumberFormat="1" applyFont="1" applyAlignment="1">
      <alignment horizontal="right"/>
    </xf>
    <xf numFmtId="43" fontId="7" fillId="0" borderId="0" xfId="1" applyFont="1" applyAlignment="1"/>
    <xf numFmtId="43" fontId="21" fillId="0" borderId="0" xfId="1" applyFont="1" applyAlignment="1">
      <alignment horizontal="center"/>
    </xf>
    <xf numFmtId="0" fontId="2" fillId="0" borderId="8" xfId="0" applyFont="1" applyBorder="1" applyAlignment="1">
      <alignment horizontal="right" vertical="center"/>
    </xf>
    <xf numFmtId="43" fontId="7" fillId="0" borderId="8" xfId="1" applyFont="1" applyBorder="1" applyAlignment="1">
      <alignment vertical="center"/>
    </xf>
    <xf numFmtId="4" fontId="21" fillId="0" borderId="8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43" fontId="7" fillId="0" borderId="8" xfId="1" applyFont="1" applyFill="1" applyBorder="1" applyAlignment="1">
      <alignment vertical="center"/>
    </xf>
    <xf numFmtId="0" fontId="23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justify" vertical="center"/>
    </xf>
    <xf numFmtId="43" fontId="29" fillId="0" borderId="8" xfId="1" applyFont="1" applyFill="1" applyBorder="1" applyAlignment="1">
      <alignment vertical="center"/>
    </xf>
    <xf numFmtId="4" fontId="29" fillId="0" borderId="8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right"/>
    </xf>
    <xf numFmtId="0" fontId="2" fillId="0" borderId="5" xfId="0" applyFont="1" applyBorder="1" applyAlignment="1" applyProtection="1">
      <alignment horizontal="right" vertical="top" wrapTex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quotePrefix="1" applyFont="1" applyBorder="1" applyAlignment="1" applyProtection="1">
      <alignment horizontal="left" vertical="top" wrapText="1"/>
      <protection locked="0"/>
    </xf>
    <xf numFmtId="43" fontId="21" fillId="0" borderId="9" xfId="1" applyFont="1" applyFill="1" applyBorder="1" applyAlignment="1" applyProtection="1">
      <alignment vertical="center" wrapText="1"/>
    </xf>
    <xf numFmtId="4" fontId="21" fillId="0" borderId="9" xfId="0" applyNumberFormat="1" applyFont="1" applyBorder="1" applyAlignment="1" applyProtection="1">
      <alignment horizontal="center"/>
      <protection locked="0"/>
    </xf>
    <xf numFmtId="164" fontId="29" fillId="0" borderId="2" xfId="0" applyNumberFormat="1" applyFont="1" applyBorder="1" applyAlignment="1">
      <alignment horizontal="right" vertical="center"/>
    </xf>
    <xf numFmtId="0" fontId="10" fillId="0" borderId="1" xfId="0" quotePrefix="1" applyFont="1" applyBorder="1" applyAlignment="1" applyProtection="1">
      <alignment horizontal="left" vertical="top" wrapText="1"/>
      <protection locked="0"/>
    </xf>
    <xf numFmtId="0" fontId="10" fillId="0" borderId="12" xfId="0" quotePrefix="1" applyFont="1" applyBorder="1" applyAlignment="1" applyProtection="1">
      <alignment horizontal="left" vertical="center" wrapText="1"/>
      <protection locked="0"/>
    </xf>
    <xf numFmtId="166" fontId="37" fillId="0" borderId="13" xfId="1" applyNumberFormat="1" applyFont="1" applyFill="1" applyBorder="1" applyAlignment="1">
      <alignment horizontal="right"/>
    </xf>
    <xf numFmtId="43" fontId="37" fillId="0" borderId="9" xfId="1" applyFont="1" applyFill="1" applyBorder="1" applyAlignment="1">
      <alignment horizontal="right"/>
    </xf>
    <xf numFmtId="166" fontId="38" fillId="0" borderId="9" xfId="1" applyNumberFormat="1" applyFont="1" applyFill="1" applyBorder="1" applyAlignment="1">
      <alignment horizontal="right"/>
    </xf>
    <xf numFmtId="0" fontId="25" fillId="0" borderId="0" xfId="0" applyFont="1"/>
    <xf numFmtId="43" fontId="37" fillId="0" borderId="0" xfId="1" applyFont="1" applyFill="1" applyBorder="1" applyAlignment="1"/>
    <xf numFmtId="43" fontId="37" fillId="0" borderId="1" xfId="1" applyFont="1" applyFill="1" applyBorder="1" applyAlignment="1">
      <alignment horizontal="right"/>
    </xf>
    <xf numFmtId="43" fontId="37" fillId="0" borderId="9" xfId="1" applyFont="1" applyFill="1" applyBorder="1" applyAlignment="1"/>
    <xf numFmtId="43" fontId="37" fillId="0" borderId="13" xfId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37" fillId="0" borderId="10" xfId="1" applyFont="1" applyFill="1" applyBorder="1" applyAlignment="1">
      <alignment horizontal="left" vertical="center" wrapText="1"/>
    </xf>
    <xf numFmtId="43" fontId="37" fillId="0" borderId="2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3" fontId="12" fillId="0" borderId="0" xfId="1" applyFont="1" applyAlignment="1">
      <alignment horizontal="left"/>
    </xf>
    <xf numFmtId="43" fontId="6" fillId="0" borderId="0" xfId="1" applyFont="1" applyAlignment="1">
      <alignment horizontal="left"/>
    </xf>
    <xf numFmtId="43" fontId="15" fillId="0" borderId="0" xfId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3" fontId="38" fillId="0" borderId="9" xfId="1" applyFont="1" applyFill="1" applyBorder="1" applyAlignment="1"/>
  </cellXfs>
  <cellStyles count="3">
    <cellStyle name="Normalno" xfId="0" builtinId="0"/>
    <cellStyle name="Obično 2" xfId="2" xr:uid="{741827BD-6E42-4273-88D1-C2B350B123E5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929D-0327-474F-914F-437B0FC7328C}">
  <dimension ref="A1:F183"/>
  <sheetViews>
    <sheetView tabSelected="1" zoomScale="55" zoomScaleNormal="55" workbookViewId="0">
      <selection activeCell="R20" sqref="R20"/>
    </sheetView>
  </sheetViews>
  <sheetFormatPr defaultColWidth="9.140625" defaultRowHeight="20.25" x14ac:dyDescent="0.3"/>
  <cols>
    <col min="1" max="1" width="5" style="1" customWidth="1"/>
    <col min="2" max="2" width="10.28515625" style="8" customWidth="1"/>
    <col min="3" max="3" width="96.42578125" style="1" customWidth="1"/>
    <col min="4" max="4" width="18.85546875" style="92" customWidth="1"/>
    <col min="5" max="5" width="22.7109375" style="93" customWidth="1"/>
    <col min="6" max="6" width="22.7109375" style="5" customWidth="1"/>
    <col min="7" max="16384" width="9.140625" style="1"/>
  </cols>
  <sheetData>
    <row r="1" spans="2:6" ht="8.25" customHeight="1" x14ac:dyDescent="0.35">
      <c r="B1" s="1"/>
      <c r="C1" s="2"/>
      <c r="D1" s="3"/>
      <c r="E1" s="4"/>
    </row>
    <row r="2" spans="2:6" ht="8.25" customHeight="1" x14ac:dyDescent="0.3">
      <c r="B2" s="130"/>
      <c r="C2" s="130"/>
      <c r="D2" s="6"/>
      <c r="E2" s="7"/>
    </row>
    <row r="3" spans="2:6" ht="8.25" customHeight="1" x14ac:dyDescent="0.3">
      <c r="B3" s="130"/>
      <c r="C3" s="130"/>
      <c r="D3" s="3"/>
      <c r="E3" s="4"/>
    </row>
    <row r="4" spans="2:6" ht="8.25" customHeight="1" x14ac:dyDescent="0.3">
      <c r="B4" s="130"/>
      <c r="C4" s="130"/>
      <c r="D4" s="6"/>
      <c r="E4" s="7"/>
    </row>
    <row r="5" spans="2:6" ht="8.25" customHeight="1" x14ac:dyDescent="0.3">
      <c r="B5" s="130"/>
      <c r="C5" s="130"/>
      <c r="D5" s="3"/>
      <c r="E5" s="4"/>
    </row>
    <row r="6" spans="2:6" ht="23.25" customHeight="1" x14ac:dyDescent="0.35">
      <c r="C6" s="9"/>
      <c r="D6" s="131" t="s">
        <v>145</v>
      </c>
      <c r="E6" s="131"/>
      <c r="F6" s="131"/>
    </row>
    <row r="7" spans="2:6" ht="23.25" customHeight="1" x14ac:dyDescent="0.35">
      <c r="C7" s="10"/>
      <c r="D7" s="132" t="s">
        <v>156</v>
      </c>
      <c r="E7" s="132"/>
      <c r="F7" s="132"/>
    </row>
    <row r="8" spans="2:6" ht="23.25" customHeight="1" x14ac:dyDescent="0.3">
      <c r="C8" s="11"/>
      <c r="D8" s="132" t="s">
        <v>0</v>
      </c>
      <c r="E8" s="132"/>
      <c r="F8" s="132"/>
    </row>
    <row r="9" spans="2:6" ht="23.25" customHeight="1" x14ac:dyDescent="0.4">
      <c r="C9" s="12"/>
      <c r="D9" s="133" t="s">
        <v>157</v>
      </c>
      <c r="E9" s="133"/>
      <c r="F9" s="133"/>
    </row>
    <row r="10" spans="2:6" ht="39" customHeight="1" x14ac:dyDescent="0.3">
      <c r="B10" s="134" t="s">
        <v>141</v>
      </c>
      <c r="C10" s="134"/>
      <c r="D10" s="134"/>
      <c r="E10" s="134"/>
      <c r="F10" s="134"/>
    </row>
    <row r="11" spans="2:6" ht="25.5" customHeight="1" x14ac:dyDescent="0.3">
      <c r="B11" s="135" t="s">
        <v>1</v>
      </c>
      <c r="C11" s="135"/>
      <c r="D11" s="6"/>
      <c r="E11" s="4"/>
    </row>
    <row r="12" spans="2:6" ht="25.5" customHeight="1" x14ac:dyDescent="0.3">
      <c r="B12" s="136" t="s">
        <v>167</v>
      </c>
      <c r="C12" s="136"/>
      <c r="D12" s="6"/>
      <c r="E12" s="4"/>
    </row>
    <row r="14" spans="2:6" ht="48.75" customHeight="1" x14ac:dyDescent="0.3">
      <c r="B14" s="13" t="s">
        <v>2</v>
      </c>
      <c r="C14" s="14" t="s">
        <v>3</v>
      </c>
      <c r="D14" s="15" t="s">
        <v>4</v>
      </c>
      <c r="E14" s="16" t="s">
        <v>5</v>
      </c>
      <c r="F14" s="17" t="s">
        <v>6</v>
      </c>
    </row>
    <row r="15" spans="2:6" ht="6.75" customHeight="1" x14ac:dyDescent="0.3">
      <c r="B15" s="18"/>
      <c r="C15" s="19"/>
      <c r="D15" s="20"/>
      <c r="E15" s="21"/>
      <c r="F15" s="22"/>
    </row>
    <row r="16" spans="2:6" ht="70.5" customHeight="1" x14ac:dyDescent="0.3">
      <c r="B16" s="23" t="s">
        <v>7</v>
      </c>
      <c r="C16" s="32" t="s">
        <v>11</v>
      </c>
      <c r="D16" s="25"/>
      <c r="E16" s="26"/>
      <c r="F16" s="27"/>
    </row>
    <row r="17" spans="1:6" ht="20.100000000000001" customHeight="1" x14ac:dyDescent="0.3">
      <c r="B17" s="23"/>
      <c r="C17" s="99" t="s">
        <v>8</v>
      </c>
      <c r="D17" s="95">
        <v>2.9</v>
      </c>
      <c r="E17" s="96"/>
      <c r="F17" s="97">
        <f>D17*E17</f>
        <v>0</v>
      </c>
    </row>
    <row r="18" spans="1:6" ht="81.95" customHeight="1" x14ac:dyDescent="0.3">
      <c r="B18" s="23" t="s">
        <v>9</v>
      </c>
      <c r="C18" s="32" t="s">
        <v>13</v>
      </c>
      <c r="D18" s="25"/>
      <c r="E18" s="33"/>
      <c r="F18" s="27"/>
    </row>
    <row r="19" spans="1:6" ht="20.100000000000001" customHeight="1" x14ac:dyDescent="0.3">
      <c r="B19" s="23"/>
      <c r="C19" s="94" t="s">
        <v>8</v>
      </c>
      <c r="D19" s="98">
        <v>5.8</v>
      </c>
      <c r="E19" s="96"/>
      <c r="F19" s="97">
        <f>D19*E19</f>
        <v>0</v>
      </c>
    </row>
    <row r="20" spans="1:6" ht="68.25" customHeight="1" x14ac:dyDescent="0.3">
      <c r="B20" s="23" t="s">
        <v>10</v>
      </c>
      <c r="C20" s="24" t="s">
        <v>15</v>
      </c>
      <c r="D20" s="25"/>
      <c r="E20" s="33"/>
      <c r="F20" s="27"/>
    </row>
    <row r="21" spans="1:6" ht="20.100000000000001" customHeight="1" x14ac:dyDescent="0.3">
      <c r="B21" s="23"/>
      <c r="C21" s="100" t="s">
        <v>16</v>
      </c>
      <c r="D21" s="95">
        <v>26.95</v>
      </c>
      <c r="E21" s="96"/>
      <c r="F21" s="97">
        <f>D21*E21</f>
        <v>0</v>
      </c>
    </row>
    <row r="22" spans="1:6" ht="84" customHeight="1" x14ac:dyDescent="0.3">
      <c r="A22" s="37"/>
      <c r="B22" s="23" t="s">
        <v>12</v>
      </c>
      <c r="C22" s="24" t="s">
        <v>18</v>
      </c>
      <c r="D22" s="25"/>
      <c r="E22" s="33"/>
      <c r="F22" s="27"/>
    </row>
    <row r="23" spans="1:6" ht="20.100000000000001" customHeight="1" x14ac:dyDescent="0.3">
      <c r="B23" s="23"/>
      <c r="C23" s="94" t="s">
        <v>8</v>
      </c>
      <c r="D23" s="98">
        <v>1</v>
      </c>
      <c r="E23" s="96"/>
      <c r="F23" s="97">
        <f>D23*E23</f>
        <v>0</v>
      </c>
    </row>
    <row r="24" spans="1:6" ht="162" x14ac:dyDescent="0.3">
      <c r="B24" s="23" t="s">
        <v>14</v>
      </c>
      <c r="C24" s="32" t="s">
        <v>146</v>
      </c>
      <c r="D24" s="25"/>
      <c r="E24" s="33"/>
      <c r="F24" s="27"/>
    </row>
    <row r="25" spans="1:6" ht="21.75" customHeight="1" x14ac:dyDescent="0.3">
      <c r="B25" s="23"/>
      <c r="C25" s="100" t="s">
        <v>16</v>
      </c>
      <c r="D25" s="95">
        <v>25.5</v>
      </c>
      <c r="E25" s="96"/>
      <c r="F25" s="97">
        <f>D25*E25</f>
        <v>0</v>
      </c>
    </row>
    <row r="26" spans="1:6" ht="81" x14ac:dyDescent="0.3">
      <c r="B26" s="34" t="s">
        <v>17</v>
      </c>
      <c r="C26" s="32" t="s">
        <v>21</v>
      </c>
      <c r="D26" s="25"/>
      <c r="E26" s="26"/>
      <c r="F26" s="29"/>
    </row>
    <row r="27" spans="1:6" ht="21.75" customHeight="1" x14ac:dyDescent="0.3">
      <c r="B27" s="23"/>
      <c r="C27" s="100" t="s">
        <v>16</v>
      </c>
      <c r="D27" s="95">
        <v>25.5</v>
      </c>
      <c r="E27" s="96"/>
      <c r="F27" s="97">
        <f>D27*E27</f>
        <v>0</v>
      </c>
    </row>
    <row r="28" spans="1:6" ht="101.25" x14ac:dyDescent="0.3">
      <c r="B28" s="34" t="s">
        <v>19</v>
      </c>
      <c r="C28" s="32" t="s">
        <v>23</v>
      </c>
      <c r="D28" s="25"/>
      <c r="E28" s="33"/>
      <c r="F28" s="27"/>
    </row>
    <row r="29" spans="1:6" ht="21" customHeight="1" x14ac:dyDescent="0.3">
      <c r="B29" s="23"/>
      <c r="C29" s="101" t="s">
        <v>24</v>
      </c>
      <c r="D29" s="95">
        <v>12</v>
      </c>
      <c r="E29" s="96"/>
      <c r="F29" s="97">
        <f>D29*E29</f>
        <v>0</v>
      </c>
    </row>
    <row r="30" spans="1:6" ht="84.75" customHeight="1" x14ac:dyDescent="0.3">
      <c r="B30" s="34" t="s">
        <v>20</v>
      </c>
      <c r="C30" s="24" t="s">
        <v>26</v>
      </c>
      <c r="D30" s="25"/>
      <c r="E30" s="33"/>
      <c r="F30" s="27"/>
    </row>
    <row r="31" spans="1:6" ht="21" customHeight="1" x14ac:dyDescent="0.3">
      <c r="B31" s="23"/>
      <c r="C31" s="102" t="s">
        <v>27</v>
      </c>
      <c r="D31" s="95">
        <v>1</v>
      </c>
      <c r="E31" s="96"/>
      <c r="F31" s="97">
        <f>D31*E31</f>
        <v>0</v>
      </c>
    </row>
    <row r="32" spans="1:6" ht="66" customHeight="1" x14ac:dyDescent="0.3">
      <c r="B32" s="34" t="s">
        <v>22</v>
      </c>
      <c r="C32" s="24" t="s">
        <v>134</v>
      </c>
      <c r="D32" s="25"/>
      <c r="E32" s="33"/>
      <c r="F32" s="27"/>
    </row>
    <row r="33" spans="2:6" ht="18.600000000000001" customHeight="1" x14ac:dyDescent="0.3">
      <c r="B33" s="23"/>
      <c r="C33" s="102" t="s">
        <v>133</v>
      </c>
      <c r="D33" s="95">
        <v>25.5</v>
      </c>
      <c r="E33" s="96"/>
      <c r="F33" s="97">
        <f>D33*E33</f>
        <v>0</v>
      </c>
    </row>
    <row r="34" spans="2:6" ht="42.6" customHeight="1" x14ac:dyDescent="0.3">
      <c r="B34" s="34" t="s">
        <v>25</v>
      </c>
      <c r="C34" s="32" t="s">
        <v>135</v>
      </c>
      <c r="D34" s="25"/>
      <c r="E34" s="33"/>
      <c r="F34" s="27"/>
    </row>
    <row r="35" spans="2:6" ht="20.45" customHeight="1" x14ac:dyDescent="0.3">
      <c r="B35" s="23"/>
      <c r="C35" s="102" t="s">
        <v>133</v>
      </c>
      <c r="D35" s="95">
        <v>25.5</v>
      </c>
      <c r="E35" s="96"/>
      <c r="F35" s="97">
        <f>D35*E35</f>
        <v>0</v>
      </c>
    </row>
    <row r="36" spans="2:6" ht="39" customHeight="1" x14ac:dyDescent="0.3">
      <c r="B36" s="48"/>
      <c r="C36" s="111" t="s">
        <v>158</v>
      </c>
      <c r="D36" s="112"/>
      <c r="E36" s="113"/>
      <c r="F36" s="114">
        <f>SUM(F16:F35)</f>
        <v>0</v>
      </c>
    </row>
    <row r="37" spans="2:6" x14ac:dyDescent="0.3">
      <c r="B37" s="110"/>
    </row>
    <row r="38" spans="2:6" ht="20.25" customHeight="1" x14ac:dyDescent="0.3">
      <c r="D38" s="85"/>
      <c r="E38" s="86"/>
    </row>
    <row r="39" spans="2:6" ht="48.75" customHeight="1" x14ac:dyDescent="0.3">
      <c r="B39" s="13" t="s">
        <v>2</v>
      </c>
      <c r="C39" s="36" t="s">
        <v>28</v>
      </c>
      <c r="D39" s="15" t="s">
        <v>4</v>
      </c>
      <c r="E39" s="16" t="s">
        <v>5</v>
      </c>
      <c r="F39" s="17" t="s">
        <v>6</v>
      </c>
    </row>
    <row r="40" spans="2:6" ht="181.5" customHeight="1" x14ac:dyDescent="0.3">
      <c r="B40" s="23" t="s">
        <v>29</v>
      </c>
      <c r="C40" s="30" t="s">
        <v>136</v>
      </c>
      <c r="D40" s="39"/>
      <c r="E40" s="40"/>
      <c r="F40" s="22"/>
    </row>
    <row r="41" spans="2:6" ht="27" customHeight="1" x14ac:dyDescent="0.3">
      <c r="B41" s="23"/>
      <c r="C41" s="100" t="s">
        <v>133</v>
      </c>
      <c r="D41" s="95">
        <v>29.5</v>
      </c>
      <c r="E41" s="96"/>
      <c r="F41" s="97">
        <f>D41*E41</f>
        <v>0</v>
      </c>
    </row>
    <row r="42" spans="2:6" ht="78" customHeight="1" x14ac:dyDescent="0.3">
      <c r="B42" s="23" t="s">
        <v>30</v>
      </c>
      <c r="C42" s="24" t="s">
        <v>31</v>
      </c>
      <c r="D42" s="39"/>
      <c r="E42" s="40"/>
      <c r="F42" s="22"/>
    </row>
    <row r="43" spans="2:6" x14ac:dyDescent="0.3">
      <c r="B43" s="23"/>
      <c r="C43" s="100" t="s">
        <v>32</v>
      </c>
      <c r="D43" s="95">
        <v>40</v>
      </c>
      <c r="E43" s="96"/>
      <c r="F43" s="97">
        <f>D43*E43</f>
        <v>0</v>
      </c>
    </row>
    <row r="44" spans="2:6" ht="168" customHeight="1" x14ac:dyDescent="0.3">
      <c r="B44" s="23" t="s">
        <v>33</v>
      </c>
      <c r="C44" s="24" t="s">
        <v>137</v>
      </c>
      <c r="D44" s="39"/>
      <c r="E44" s="40"/>
      <c r="F44" s="22"/>
    </row>
    <row r="45" spans="2:6" x14ac:dyDescent="0.3">
      <c r="B45" s="23"/>
      <c r="C45" s="100" t="s">
        <v>133</v>
      </c>
      <c r="D45" s="95">
        <v>2.5499999999999998</v>
      </c>
      <c r="E45" s="96"/>
      <c r="F45" s="97">
        <f>D45*E45</f>
        <v>0</v>
      </c>
    </row>
    <row r="46" spans="2:6" ht="151.5" customHeight="1" x14ac:dyDescent="0.3">
      <c r="B46" s="23" t="s">
        <v>34</v>
      </c>
      <c r="C46" s="32" t="s">
        <v>138</v>
      </c>
      <c r="D46" s="39"/>
      <c r="E46" s="40"/>
      <c r="F46" s="22"/>
    </row>
    <row r="47" spans="2:6" x14ac:dyDescent="0.3">
      <c r="B47" s="23"/>
      <c r="C47" s="100" t="s">
        <v>133</v>
      </c>
      <c r="D47" s="95">
        <v>26.95</v>
      </c>
      <c r="E47" s="96"/>
      <c r="F47" s="97">
        <f>D47*E47</f>
        <v>0</v>
      </c>
    </row>
    <row r="48" spans="2:6" ht="39" customHeight="1" x14ac:dyDescent="0.3">
      <c r="B48" s="104"/>
      <c r="C48" s="111" t="s">
        <v>159</v>
      </c>
      <c r="D48" s="112"/>
      <c r="E48" s="113"/>
      <c r="F48" s="114">
        <f>SUM(F40:F47)</f>
        <v>0</v>
      </c>
    </row>
    <row r="50" spans="2:6" ht="20.25" customHeight="1" x14ac:dyDescent="0.3">
      <c r="D50" s="85"/>
      <c r="E50" s="86"/>
    </row>
    <row r="51" spans="2:6" ht="48.75" customHeight="1" x14ac:dyDescent="0.3">
      <c r="B51" s="13" t="s">
        <v>2</v>
      </c>
      <c r="C51" s="36" t="s">
        <v>35</v>
      </c>
      <c r="D51" s="15" t="s">
        <v>4</v>
      </c>
      <c r="E51" s="16" t="s">
        <v>5</v>
      </c>
      <c r="F51" s="17" t="s">
        <v>6</v>
      </c>
    </row>
    <row r="52" spans="2:6" ht="59.25" customHeight="1" x14ac:dyDescent="0.3">
      <c r="B52" s="23" t="s">
        <v>36</v>
      </c>
      <c r="C52" s="24" t="s">
        <v>37</v>
      </c>
      <c r="D52" s="39"/>
      <c r="E52" s="40"/>
      <c r="F52" s="22"/>
    </row>
    <row r="53" spans="2:6" ht="25.5" customHeight="1" x14ac:dyDescent="0.3">
      <c r="B53" s="23"/>
      <c r="C53" s="24" t="s">
        <v>139</v>
      </c>
      <c r="D53" s="39"/>
      <c r="E53" s="40"/>
      <c r="F53" s="22"/>
    </row>
    <row r="54" spans="2:6" x14ac:dyDescent="0.3">
      <c r="B54" s="23"/>
      <c r="C54" s="100" t="s">
        <v>140</v>
      </c>
      <c r="D54" s="95">
        <v>6</v>
      </c>
      <c r="E54" s="96"/>
      <c r="F54" s="97">
        <f>D54*E54</f>
        <v>0</v>
      </c>
    </row>
    <row r="55" spans="2:6" x14ac:dyDescent="0.3">
      <c r="B55" s="23"/>
      <c r="C55" s="28"/>
      <c r="D55" s="25"/>
      <c r="E55" s="38"/>
      <c r="F55" s="27"/>
    </row>
    <row r="56" spans="2:6" ht="72" customHeight="1" x14ac:dyDescent="0.3">
      <c r="B56" s="41" t="s">
        <v>38</v>
      </c>
      <c r="C56" s="24" t="s">
        <v>39</v>
      </c>
      <c r="D56" s="25"/>
      <c r="E56" s="38"/>
      <c r="F56" s="42"/>
    </row>
    <row r="57" spans="2:6" x14ac:dyDescent="0.3">
      <c r="B57" s="23"/>
      <c r="C57" s="100" t="s">
        <v>40</v>
      </c>
      <c r="D57" s="95">
        <v>2</v>
      </c>
      <c r="E57" s="96"/>
      <c r="F57" s="97">
        <f>D57*E57</f>
        <v>0</v>
      </c>
    </row>
    <row r="58" spans="2:6" ht="39" customHeight="1" x14ac:dyDescent="0.3">
      <c r="B58" s="104"/>
      <c r="C58" s="111" t="s">
        <v>160</v>
      </c>
      <c r="D58" s="112"/>
      <c r="E58" s="113"/>
      <c r="F58" s="114">
        <f>SUM(F52:F57)</f>
        <v>0</v>
      </c>
    </row>
    <row r="59" spans="2:6" x14ac:dyDescent="0.3">
      <c r="B59" s="110"/>
    </row>
    <row r="60" spans="2:6" ht="44.25" customHeight="1" x14ac:dyDescent="0.3">
      <c r="D60" s="85"/>
      <c r="E60" s="86"/>
    </row>
    <row r="61" spans="2:6" ht="48.75" customHeight="1" x14ac:dyDescent="0.3">
      <c r="B61" s="13" t="s">
        <v>2</v>
      </c>
      <c r="C61" s="36" t="s">
        <v>41</v>
      </c>
      <c r="D61" s="15" t="s">
        <v>4</v>
      </c>
      <c r="E61" s="16" t="s">
        <v>5</v>
      </c>
      <c r="F61" s="17" t="s">
        <v>6</v>
      </c>
    </row>
    <row r="62" spans="2:6" ht="183" customHeight="1" x14ac:dyDescent="0.3">
      <c r="B62" s="41" t="s">
        <v>42</v>
      </c>
      <c r="C62" s="24" t="s">
        <v>43</v>
      </c>
      <c r="D62" s="39"/>
      <c r="E62" s="43"/>
      <c r="F62" s="44"/>
    </row>
    <row r="63" spans="2:6" x14ac:dyDescent="0.3">
      <c r="B63" s="23"/>
      <c r="C63" s="103" t="s">
        <v>44</v>
      </c>
      <c r="D63" s="95">
        <v>7</v>
      </c>
      <c r="E63" s="96"/>
      <c r="F63" s="97">
        <f>D63*E63</f>
        <v>0</v>
      </c>
    </row>
    <row r="64" spans="2:6" ht="39" customHeight="1" x14ac:dyDescent="0.3">
      <c r="B64" s="104"/>
      <c r="C64" s="111" t="s">
        <v>161</v>
      </c>
      <c r="D64" s="112"/>
      <c r="E64" s="113"/>
      <c r="F64" s="114">
        <f>SUM(F62:F63)</f>
        <v>0</v>
      </c>
    </row>
    <row r="65" spans="2:6" x14ac:dyDescent="0.3">
      <c r="B65" s="110"/>
    </row>
    <row r="66" spans="2:6" ht="24" customHeight="1" x14ac:dyDescent="0.3">
      <c r="D66" s="85"/>
      <c r="E66" s="86"/>
    </row>
    <row r="67" spans="2:6" ht="48.75" customHeight="1" x14ac:dyDescent="0.3">
      <c r="B67" s="13" t="s">
        <v>2</v>
      </c>
      <c r="C67" s="36" t="s">
        <v>45</v>
      </c>
      <c r="D67" s="15" t="s">
        <v>4</v>
      </c>
      <c r="E67" s="16" t="s">
        <v>5</v>
      </c>
      <c r="F67" s="17" t="s">
        <v>6</v>
      </c>
    </row>
    <row r="68" spans="2:6" ht="187.9" customHeight="1" x14ac:dyDescent="0.3">
      <c r="B68" s="23" t="s">
        <v>46</v>
      </c>
      <c r="C68" s="24" t="s">
        <v>147</v>
      </c>
      <c r="D68" s="25"/>
      <c r="E68" s="38"/>
      <c r="F68" s="22"/>
    </row>
    <row r="69" spans="2:6" x14ac:dyDescent="0.3">
      <c r="B69" s="23"/>
      <c r="C69" s="100" t="s">
        <v>133</v>
      </c>
      <c r="D69" s="95">
        <v>70</v>
      </c>
      <c r="E69" s="96"/>
      <c r="F69" s="97">
        <f>D69*E69</f>
        <v>0</v>
      </c>
    </row>
    <row r="70" spans="2:6" ht="42.95" customHeight="1" x14ac:dyDescent="0.3">
      <c r="B70" s="23" t="s">
        <v>47</v>
      </c>
      <c r="C70" s="24" t="s">
        <v>48</v>
      </c>
      <c r="D70" s="25"/>
      <c r="E70" s="33"/>
      <c r="F70" s="27"/>
    </row>
    <row r="71" spans="2:6" ht="22.9" customHeight="1" x14ac:dyDescent="0.3">
      <c r="B71" s="23"/>
      <c r="C71" s="101" t="s">
        <v>49</v>
      </c>
      <c r="D71" s="95">
        <v>5</v>
      </c>
      <c r="E71" s="96"/>
      <c r="F71" s="97">
        <f>D71*E71</f>
        <v>0</v>
      </c>
    </row>
    <row r="72" spans="2:6" ht="91.15" customHeight="1" x14ac:dyDescent="0.3">
      <c r="B72" s="23" t="s">
        <v>50</v>
      </c>
      <c r="C72" s="24" t="s">
        <v>51</v>
      </c>
      <c r="D72" s="25"/>
      <c r="E72" s="33"/>
      <c r="F72" s="27"/>
    </row>
    <row r="73" spans="2:6" x14ac:dyDescent="0.3">
      <c r="B73" s="23"/>
      <c r="C73" s="102" t="s">
        <v>27</v>
      </c>
      <c r="D73" s="95">
        <v>1</v>
      </c>
      <c r="E73" s="96"/>
      <c r="F73" s="97">
        <f>D73*E73</f>
        <v>0</v>
      </c>
    </row>
    <row r="74" spans="2:6" ht="39" customHeight="1" x14ac:dyDescent="0.3">
      <c r="B74" s="104"/>
      <c r="C74" s="111" t="s">
        <v>162</v>
      </c>
      <c r="D74" s="112"/>
      <c r="E74" s="113"/>
      <c r="F74" s="114">
        <f>SUM(F68:F73)</f>
        <v>0</v>
      </c>
    </row>
    <row r="76" spans="2:6" ht="20.25" customHeight="1" x14ac:dyDescent="0.3">
      <c r="D76" s="85"/>
      <c r="E76" s="86"/>
    </row>
    <row r="77" spans="2:6" ht="48.75" customHeight="1" x14ac:dyDescent="0.3">
      <c r="B77" s="13" t="s">
        <v>2</v>
      </c>
      <c r="C77" s="36" t="s">
        <v>52</v>
      </c>
      <c r="D77" s="15" t="s">
        <v>4</v>
      </c>
      <c r="E77" s="16" t="s">
        <v>5</v>
      </c>
      <c r="F77" s="17" t="s">
        <v>6</v>
      </c>
    </row>
    <row r="78" spans="2:6" ht="129" customHeight="1" x14ac:dyDescent="0.3">
      <c r="B78" s="23" t="s">
        <v>53</v>
      </c>
      <c r="C78" s="24" t="s">
        <v>148</v>
      </c>
      <c r="D78" s="25"/>
      <c r="E78" s="33"/>
      <c r="F78" s="27"/>
    </row>
    <row r="79" spans="2:6" x14ac:dyDescent="0.3">
      <c r="B79" s="23"/>
      <c r="C79" s="102" t="s">
        <v>54</v>
      </c>
      <c r="D79" s="95">
        <v>1</v>
      </c>
      <c r="E79" s="96"/>
      <c r="F79" s="97">
        <f>D79*E79</f>
        <v>0</v>
      </c>
    </row>
    <row r="80" spans="2:6" ht="186" customHeight="1" x14ac:dyDescent="0.3">
      <c r="B80" s="23" t="s">
        <v>55</v>
      </c>
      <c r="C80" s="24" t="s">
        <v>149</v>
      </c>
      <c r="D80" s="25"/>
      <c r="E80" s="33"/>
      <c r="F80" s="27"/>
    </row>
    <row r="81" spans="2:6" ht="104.1" customHeight="1" x14ac:dyDescent="0.3">
      <c r="B81" s="23"/>
      <c r="C81" s="45" t="s">
        <v>150</v>
      </c>
      <c r="D81" s="25"/>
      <c r="E81" s="33"/>
      <c r="F81" s="27"/>
    </row>
    <row r="82" spans="2:6" ht="23.1" customHeight="1" x14ac:dyDescent="0.3">
      <c r="B82" s="23"/>
      <c r="C82" s="24" t="s">
        <v>56</v>
      </c>
      <c r="D82" s="25"/>
      <c r="E82" s="33"/>
      <c r="F82" s="27"/>
    </row>
    <row r="83" spans="2:6" x14ac:dyDescent="0.3">
      <c r="B83" s="23"/>
      <c r="C83" s="102" t="s">
        <v>54</v>
      </c>
      <c r="D83" s="95">
        <v>1</v>
      </c>
      <c r="E83" s="96"/>
      <c r="F83" s="97">
        <f>D83*E83</f>
        <v>0</v>
      </c>
    </row>
    <row r="84" spans="2:6" ht="108" customHeight="1" x14ac:dyDescent="0.3">
      <c r="B84" s="23" t="s">
        <v>57</v>
      </c>
      <c r="C84" s="24" t="s">
        <v>58</v>
      </c>
      <c r="D84" s="31"/>
      <c r="E84" s="38"/>
      <c r="F84" s="22"/>
    </row>
    <row r="85" spans="2:6" x14ac:dyDescent="0.3">
      <c r="B85" s="46"/>
      <c r="C85" s="102" t="s">
        <v>59</v>
      </c>
      <c r="D85" s="98">
        <v>1</v>
      </c>
      <c r="E85" s="96"/>
      <c r="F85" s="97">
        <f>D85*E85</f>
        <v>0</v>
      </c>
    </row>
    <row r="86" spans="2:6" ht="105.95" customHeight="1" x14ac:dyDescent="0.3">
      <c r="B86" s="23" t="s">
        <v>60</v>
      </c>
      <c r="C86" s="24" t="s">
        <v>61</v>
      </c>
      <c r="D86" s="31"/>
      <c r="E86" s="38"/>
      <c r="F86" s="22"/>
    </row>
    <row r="87" spans="2:6" x14ac:dyDescent="0.3">
      <c r="B87" s="46"/>
      <c r="C87" s="102" t="s">
        <v>59</v>
      </c>
      <c r="D87" s="98">
        <v>1</v>
      </c>
      <c r="E87" s="96"/>
      <c r="F87" s="97">
        <f>D87*E87</f>
        <v>0</v>
      </c>
    </row>
    <row r="88" spans="2:6" ht="21" customHeight="1" x14ac:dyDescent="0.3">
      <c r="B88" s="23" t="s">
        <v>62</v>
      </c>
      <c r="C88" s="24" t="s">
        <v>63</v>
      </c>
      <c r="D88" s="31"/>
      <c r="E88" s="38"/>
      <c r="F88" s="22"/>
    </row>
    <row r="89" spans="2:6" x14ac:dyDescent="0.3">
      <c r="B89" s="46"/>
      <c r="C89" s="102" t="s">
        <v>59</v>
      </c>
      <c r="D89" s="98">
        <v>1</v>
      </c>
      <c r="E89" s="96"/>
      <c r="F89" s="97">
        <f>D89*E89</f>
        <v>0</v>
      </c>
    </row>
    <row r="90" spans="2:6" x14ac:dyDescent="0.3">
      <c r="B90" s="23" t="s">
        <v>64</v>
      </c>
      <c r="C90" s="24" t="s">
        <v>65</v>
      </c>
      <c r="D90" s="31"/>
      <c r="E90" s="38"/>
      <c r="F90" s="22"/>
    </row>
    <row r="91" spans="2:6" x14ac:dyDescent="0.3">
      <c r="B91" s="46"/>
      <c r="C91" s="102" t="s">
        <v>59</v>
      </c>
      <c r="D91" s="98">
        <v>5</v>
      </c>
      <c r="E91" s="96"/>
      <c r="F91" s="97">
        <f>D91*E91</f>
        <v>0</v>
      </c>
    </row>
    <row r="92" spans="2:6" ht="44.1" customHeight="1" x14ac:dyDescent="0.3">
      <c r="B92" s="23" t="s">
        <v>66</v>
      </c>
      <c r="C92" s="24" t="s">
        <v>67</v>
      </c>
      <c r="D92" s="31"/>
      <c r="E92" s="38"/>
      <c r="F92" s="22"/>
    </row>
    <row r="93" spans="2:6" x14ac:dyDescent="0.3">
      <c r="B93" s="46"/>
      <c r="C93" s="100" t="s">
        <v>68</v>
      </c>
      <c r="D93" s="98">
        <v>1</v>
      </c>
      <c r="E93" s="96"/>
      <c r="F93" s="97">
        <f>D93*E93</f>
        <v>0</v>
      </c>
    </row>
    <row r="94" spans="2:6" ht="45.95" customHeight="1" x14ac:dyDescent="0.3">
      <c r="B94" s="23" t="s">
        <v>69</v>
      </c>
      <c r="C94" s="24" t="s">
        <v>70</v>
      </c>
      <c r="D94" s="31"/>
      <c r="E94" s="38"/>
      <c r="F94" s="22"/>
    </row>
    <row r="95" spans="2:6" x14ac:dyDescent="0.3">
      <c r="B95" s="46"/>
      <c r="C95" s="100" t="s">
        <v>68</v>
      </c>
      <c r="D95" s="98">
        <v>1</v>
      </c>
      <c r="E95" s="96"/>
      <c r="F95" s="97">
        <f>D95*E95</f>
        <v>0</v>
      </c>
    </row>
    <row r="96" spans="2:6" ht="39" customHeight="1" x14ac:dyDescent="0.3">
      <c r="B96" s="104"/>
      <c r="C96" s="111" t="s">
        <v>163</v>
      </c>
      <c r="D96" s="112"/>
      <c r="E96" s="113"/>
      <c r="F96" s="114">
        <f>SUM(F78:F95)</f>
        <v>0</v>
      </c>
    </row>
    <row r="98" spans="2:6" ht="27" customHeight="1" x14ac:dyDescent="0.3">
      <c r="D98" s="85"/>
      <c r="E98" s="86"/>
    </row>
    <row r="99" spans="2:6" ht="48.75" customHeight="1" x14ac:dyDescent="0.3">
      <c r="B99" s="13" t="s">
        <v>2</v>
      </c>
      <c r="C99" s="36" t="s">
        <v>71</v>
      </c>
      <c r="D99" s="15" t="s">
        <v>4</v>
      </c>
      <c r="E99" s="16" t="s">
        <v>5</v>
      </c>
      <c r="F99" s="17" t="s">
        <v>6</v>
      </c>
    </row>
    <row r="100" spans="2:6" x14ac:dyDescent="0.3">
      <c r="B100" s="46"/>
      <c r="C100" s="24"/>
      <c r="D100" s="31"/>
      <c r="E100" s="38"/>
      <c r="F100" s="47"/>
    </row>
    <row r="101" spans="2:6" ht="89.45" customHeight="1" x14ac:dyDescent="0.3">
      <c r="B101" s="48" t="s">
        <v>72</v>
      </c>
      <c r="C101" s="49" t="s">
        <v>73</v>
      </c>
      <c r="D101" s="50"/>
      <c r="E101" s="51"/>
      <c r="F101" s="52"/>
    </row>
    <row r="102" spans="2:6" x14ac:dyDescent="0.3">
      <c r="B102" s="48"/>
      <c r="C102" s="102" t="s">
        <v>59</v>
      </c>
      <c r="D102" s="98">
        <v>1</v>
      </c>
      <c r="E102" s="96"/>
      <c r="F102" s="97">
        <f>D102*E102</f>
        <v>0</v>
      </c>
    </row>
    <row r="103" spans="2:6" x14ac:dyDescent="0.3">
      <c r="B103" s="48"/>
      <c r="C103" s="49"/>
      <c r="D103" s="50"/>
      <c r="E103" s="51"/>
      <c r="F103" s="52"/>
    </row>
    <row r="104" spans="2:6" ht="110.1" customHeight="1" x14ac:dyDescent="0.3">
      <c r="B104" s="48" t="s">
        <v>74</v>
      </c>
      <c r="C104" s="49" t="s">
        <v>75</v>
      </c>
      <c r="D104" s="50"/>
      <c r="E104" s="51"/>
      <c r="F104" s="52"/>
    </row>
    <row r="105" spans="2:6" x14ac:dyDescent="0.3">
      <c r="B105" s="48"/>
      <c r="C105" s="102" t="s">
        <v>59</v>
      </c>
      <c r="D105" s="98">
        <v>1</v>
      </c>
      <c r="E105" s="96"/>
      <c r="F105" s="97">
        <f>D105*E105</f>
        <v>0</v>
      </c>
    </row>
    <row r="106" spans="2:6" x14ac:dyDescent="0.3">
      <c r="B106" s="48"/>
      <c r="C106" s="35"/>
      <c r="D106" s="31"/>
      <c r="E106" s="53"/>
      <c r="F106" s="47"/>
    </row>
    <row r="107" spans="2:6" ht="42" customHeight="1" x14ac:dyDescent="0.3">
      <c r="B107" s="48" t="s">
        <v>76</v>
      </c>
      <c r="C107" s="49" t="s">
        <v>77</v>
      </c>
      <c r="D107" s="50"/>
      <c r="E107" s="51"/>
      <c r="F107" s="52"/>
    </row>
    <row r="108" spans="2:6" x14ac:dyDescent="0.3">
      <c r="B108" s="48"/>
      <c r="C108" s="102" t="s">
        <v>59</v>
      </c>
      <c r="D108" s="98">
        <v>1</v>
      </c>
      <c r="E108" s="96"/>
      <c r="F108" s="97">
        <f>D108*E108</f>
        <v>0</v>
      </c>
    </row>
    <row r="109" spans="2:6" x14ac:dyDescent="0.3">
      <c r="B109" s="48"/>
      <c r="C109" s="35"/>
      <c r="D109" s="31"/>
      <c r="E109" s="53"/>
      <c r="F109" s="47"/>
    </row>
    <row r="110" spans="2:6" x14ac:dyDescent="0.3">
      <c r="B110" s="48" t="s">
        <v>78</v>
      </c>
      <c r="C110" s="49" t="s">
        <v>79</v>
      </c>
      <c r="D110" s="50"/>
      <c r="E110" s="51"/>
      <c r="F110" s="52"/>
    </row>
    <row r="111" spans="2:6" x14ac:dyDescent="0.3">
      <c r="B111" s="48" t="s">
        <v>80</v>
      </c>
      <c r="C111" s="54" t="s">
        <v>151</v>
      </c>
      <c r="D111" s="31">
        <v>1</v>
      </c>
      <c r="E111" s="26"/>
      <c r="F111" s="29">
        <f t="shared" ref="F111:F116" si="0">D111*E111</f>
        <v>0</v>
      </c>
    </row>
    <row r="112" spans="2:6" x14ac:dyDescent="0.3">
      <c r="B112" s="48" t="s">
        <v>81</v>
      </c>
      <c r="C112" s="54" t="s">
        <v>82</v>
      </c>
      <c r="D112" s="31">
        <v>1</v>
      </c>
      <c r="E112" s="26"/>
      <c r="F112" s="29">
        <f t="shared" si="0"/>
        <v>0</v>
      </c>
    </row>
    <row r="113" spans="2:6" x14ac:dyDescent="0.3">
      <c r="B113" s="48" t="s">
        <v>83</v>
      </c>
      <c r="C113" s="54" t="s">
        <v>84</v>
      </c>
      <c r="D113" s="31">
        <v>1</v>
      </c>
      <c r="E113" s="26"/>
      <c r="F113" s="29">
        <f t="shared" si="0"/>
        <v>0</v>
      </c>
    </row>
    <row r="114" spans="2:6" x14ac:dyDescent="0.3">
      <c r="B114" s="48" t="s">
        <v>85</v>
      </c>
      <c r="C114" s="54" t="s">
        <v>86</v>
      </c>
      <c r="D114" s="31">
        <v>1</v>
      </c>
      <c r="E114" s="26"/>
      <c r="F114" s="29">
        <f t="shared" si="0"/>
        <v>0</v>
      </c>
    </row>
    <row r="115" spans="2:6" x14ac:dyDescent="0.3">
      <c r="B115" s="48" t="s">
        <v>87</v>
      </c>
      <c r="C115" s="54" t="s">
        <v>88</v>
      </c>
      <c r="D115" s="31">
        <v>1</v>
      </c>
      <c r="E115" s="26"/>
      <c r="F115" s="29">
        <f t="shared" si="0"/>
        <v>0</v>
      </c>
    </row>
    <row r="116" spans="2:6" x14ac:dyDescent="0.3">
      <c r="B116" s="48" t="s">
        <v>89</v>
      </c>
      <c r="C116" s="54" t="s">
        <v>90</v>
      </c>
      <c r="D116" s="31">
        <v>1</v>
      </c>
      <c r="E116" s="26"/>
      <c r="F116" s="29">
        <f t="shared" si="0"/>
        <v>0</v>
      </c>
    </row>
    <row r="117" spans="2:6" x14ac:dyDescent="0.3">
      <c r="B117" s="104"/>
      <c r="C117" s="105"/>
      <c r="D117" s="106"/>
      <c r="E117" s="107"/>
      <c r="F117" s="108"/>
    </row>
    <row r="118" spans="2:6" ht="39" customHeight="1" x14ac:dyDescent="0.3">
      <c r="B118" s="104"/>
      <c r="C118" s="111" t="s">
        <v>164</v>
      </c>
      <c r="D118" s="112"/>
      <c r="E118" s="113"/>
      <c r="F118" s="114">
        <f>SUM(F100:F117)</f>
        <v>0</v>
      </c>
    </row>
    <row r="120" spans="2:6" ht="24" customHeight="1" x14ac:dyDescent="0.3">
      <c r="D120" s="85"/>
      <c r="E120" s="86"/>
    </row>
    <row r="121" spans="2:6" ht="48.75" customHeight="1" x14ac:dyDescent="0.3">
      <c r="B121" s="13" t="s">
        <v>2</v>
      </c>
      <c r="C121" s="36" t="s">
        <v>91</v>
      </c>
      <c r="D121" s="15" t="s">
        <v>4</v>
      </c>
      <c r="E121" s="16" t="s">
        <v>5</v>
      </c>
      <c r="F121" s="17" t="s">
        <v>6</v>
      </c>
    </row>
    <row r="122" spans="2:6" ht="72" customHeight="1" x14ac:dyDescent="0.3">
      <c r="B122" s="48" t="s">
        <v>92</v>
      </c>
      <c r="C122" s="24" t="s">
        <v>93</v>
      </c>
      <c r="D122" s="25"/>
      <c r="E122" s="33"/>
      <c r="F122" s="27"/>
    </row>
    <row r="123" spans="2:6" ht="20.100000000000001" customHeight="1" x14ac:dyDescent="0.3">
      <c r="B123" s="48"/>
      <c r="C123" s="102" t="s">
        <v>94</v>
      </c>
      <c r="D123" s="95">
        <v>1</v>
      </c>
      <c r="E123" s="96"/>
      <c r="F123" s="97">
        <f>D123*E123</f>
        <v>0</v>
      </c>
    </row>
    <row r="124" spans="2:6" ht="46.5" customHeight="1" x14ac:dyDescent="0.3">
      <c r="B124" s="55" t="s">
        <v>95</v>
      </c>
      <c r="C124" s="24" t="s">
        <v>96</v>
      </c>
      <c r="D124" s="25"/>
      <c r="E124" s="33"/>
      <c r="F124" s="27"/>
    </row>
    <row r="125" spans="2:6" ht="20.100000000000001" customHeight="1" x14ac:dyDescent="0.3">
      <c r="B125" s="48"/>
      <c r="C125" s="35" t="s">
        <v>94</v>
      </c>
      <c r="D125" s="25">
        <v>1</v>
      </c>
      <c r="E125" s="26"/>
      <c r="F125" s="29">
        <f>D125*E125</f>
        <v>0</v>
      </c>
    </row>
    <row r="126" spans="2:6" ht="39" customHeight="1" x14ac:dyDescent="0.3">
      <c r="B126" s="104"/>
      <c r="C126" s="115" t="s">
        <v>131</v>
      </c>
      <c r="D126" s="112"/>
      <c r="E126" s="113"/>
      <c r="F126" s="114">
        <f>SUM(F108:F125)</f>
        <v>0</v>
      </c>
    </row>
    <row r="128" spans="2:6" ht="48.75" customHeight="1" x14ac:dyDescent="0.3">
      <c r="B128" s="13" t="s">
        <v>2</v>
      </c>
      <c r="C128" s="36" t="s">
        <v>97</v>
      </c>
      <c r="D128" s="15" t="s">
        <v>4</v>
      </c>
      <c r="E128" s="16" t="s">
        <v>5</v>
      </c>
      <c r="F128" s="17" t="s">
        <v>6</v>
      </c>
    </row>
    <row r="129" spans="2:6" ht="21" customHeight="1" x14ac:dyDescent="0.3">
      <c r="B129" s="56" t="s">
        <v>98</v>
      </c>
      <c r="C129" s="57" t="s">
        <v>99</v>
      </c>
      <c r="D129" s="58"/>
      <c r="E129" s="59"/>
      <c r="F129" s="27"/>
    </row>
    <row r="130" spans="2:6" ht="13.5" customHeight="1" x14ac:dyDescent="0.3">
      <c r="B130" s="23"/>
      <c r="C130" s="60"/>
      <c r="D130" s="61"/>
      <c r="E130" s="62"/>
      <c r="F130" s="27"/>
    </row>
    <row r="131" spans="2:6" ht="21" customHeight="1" x14ac:dyDescent="0.3">
      <c r="B131" s="63" t="s">
        <v>100</v>
      </c>
      <c r="C131" s="64" t="s">
        <v>101</v>
      </c>
      <c r="D131" s="65"/>
      <c r="E131" s="62"/>
      <c r="F131" s="47"/>
    </row>
    <row r="132" spans="2:6" ht="13.5" customHeight="1" x14ac:dyDescent="0.3">
      <c r="B132" s="48"/>
      <c r="C132" s="66" t="s">
        <v>59</v>
      </c>
      <c r="D132" s="67">
        <v>7</v>
      </c>
      <c r="E132" s="26"/>
      <c r="F132" s="29">
        <f>D132*E132</f>
        <v>0</v>
      </c>
    </row>
    <row r="133" spans="2:6" ht="22.15" customHeight="1" x14ac:dyDescent="0.3">
      <c r="B133" s="48" t="s">
        <v>102</v>
      </c>
      <c r="C133" s="60" t="s">
        <v>103</v>
      </c>
      <c r="D133" s="65"/>
      <c r="E133" s="62"/>
      <c r="F133" s="47"/>
    </row>
    <row r="134" spans="2:6" ht="13.5" customHeight="1" x14ac:dyDescent="0.3">
      <c r="B134" s="48"/>
      <c r="C134" s="66" t="s">
        <v>59</v>
      </c>
      <c r="D134" s="67">
        <v>6</v>
      </c>
      <c r="E134" s="26"/>
      <c r="F134" s="29">
        <f>D134*E134</f>
        <v>0</v>
      </c>
    </row>
    <row r="135" spans="2:6" ht="22.15" customHeight="1" x14ac:dyDescent="0.3">
      <c r="B135" s="48" t="s">
        <v>104</v>
      </c>
      <c r="C135" s="64" t="s">
        <v>105</v>
      </c>
      <c r="D135" s="67"/>
      <c r="E135" s="62"/>
      <c r="F135" s="47"/>
    </row>
    <row r="136" spans="2:6" ht="13.5" customHeight="1" x14ac:dyDescent="0.3">
      <c r="B136" s="48"/>
      <c r="C136" s="66" t="s">
        <v>59</v>
      </c>
      <c r="D136" s="67">
        <v>7</v>
      </c>
      <c r="E136" s="26"/>
      <c r="F136" s="29">
        <f>D136*E136</f>
        <v>0</v>
      </c>
    </row>
    <row r="137" spans="2:6" ht="22.15" customHeight="1" x14ac:dyDescent="0.3">
      <c r="B137" s="48" t="s">
        <v>106</v>
      </c>
      <c r="C137" s="68" t="s">
        <v>107</v>
      </c>
      <c r="D137" s="67"/>
      <c r="E137" s="62"/>
      <c r="F137" s="47"/>
    </row>
    <row r="138" spans="2:6" ht="13.5" customHeight="1" x14ac:dyDescent="0.3">
      <c r="B138" s="48"/>
      <c r="C138" s="66" t="s">
        <v>59</v>
      </c>
      <c r="D138" s="67">
        <v>1</v>
      </c>
      <c r="E138" s="26"/>
      <c r="F138" s="29">
        <f>D138*E138</f>
        <v>0</v>
      </c>
    </row>
    <row r="139" spans="2:6" ht="10.5" customHeight="1" x14ac:dyDescent="0.3">
      <c r="B139" s="48"/>
      <c r="C139" s="69"/>
      <c r="D139" s="58"/>
      <c r="E139" s="59"/>
      <c r="F139" s="47"/>
    </row>
    <row r="140" spans="2:6" ht="21" customHeight="1" x14ac:dyDescent="0.3">
      <c r="B140" s="48" t="s">
        <v>108</v>
      </c>
      <c r="C140" s="57" t="s">
        <v>114</v>
      </c>
      <c r="D140" s="72"/>
      <c r="E140" s="62"/>
      <c r="F140" s="47"/>
    </row>
    <row r="141" spans="2:6" ht="11.25" customHeight="1" x14ac:dyDescent="0.3">
      <c r="B141" s="48"/>
      <c r="C141" s="57"/>
      <c r="D141" s="72"/>
      <c r="E141" s="62"/>
      <c r="F141" s="47"/>
    </row>
    <row r="142" spans="2:6" ht="24" customHeight="1" x14ac:dyDescent="0.3">
      <c r="B142" s="48" t="s">
        <v>109</v>
      </c>
      <c r="C142" s="64" t="s">
        <v>152</v>
      </c>
      <c r="D142" s="74"/>
      <c r="E142" s="62"/>
      <c r="F142" s="47"/>
    </row>
    <row r="143" spans="2:6" ht="16.5" customHeight="1" x14ac:dyDescent="0.3">
      <c r="B143" s="48"/>
      <c r="C143" s="66" t="s">
        <v>59</v>
      </c>
      <c r="D143" s="74">
        <v>7</v>
      </c>
      <c r="E143" s="26"/>
      <c r="F143" s="29">
        <f>D143*E143</f>
        <v>0</v>
      </c>
    </row>
    <row r="144" spans="2:6" ht="22.15" customHeight="1" x14ac:dyDescent="0.3">
      <c r="B144" s="63" t="s">
        <v>111</v>
      </c>
      <c r="C144" s="64" t="s">
        <v>117</v>
      </c>
      <c r="D144" s="74"/>
      <c r="E144" s="62"/>
      <c r="F144" s="47"/>
    </row>
    <row r="145" spans="2:6" ht="16.5" customHeight="1" x14ac:dyDescent="0.3">
      <c r="B145" s="48"/>
      <c r="C145" s="66" t="s">
        <v>59</v>
      </c>
      <c r="D145" s="74">
        <v>1</v>
      </c>
      <c r="E145" s="75"/>
      <c r="F145" s="76">
        <f>D145*E145</f>
        <v>0</v>
      </c>
    </row>
    <row r="146" spans="2:6" ht="22.9" customHeight="1" x14ac:dyDescent="0.3">
      <c r="B146" s="48" t="s">
        <v>112</v>
      </c>
      <c r="C146" s="60" t="s">
        <v>118</v>
      </c>
      <c r="D146" s="74"/>
      <c r="E146" s="62"/>
      <c r="F146" s="47"/>
    </row>
    <row r="147" spans="2:6" ht="19.5" customHeight="1" x14ac:dyDescent="0.3">
      <c r="B147" s="48"/>
      <c r="C147" s="66" t="s">
        <v>59</v>
      </c>
      <c r="D147" s="74">
        <v>1</v>
      </c>
      <c r="E147" s="75"/>
      <c r="F147" s="76">
        <f>D147*E147</f>
        <v>0</v>
      </c>
    </row>
    <row r="148" spans="2:6" ht="7.5" customHeight="1" x14ac:dyDescent="0.3">
      <c r="B148" s="48"/>
      <c r="C148" s="69"/>
      <c r="D148" s="72"/>
      <c r="E148" s="62"/>
      <c r="F148" s="47"/>
    </row>
    <row r="149" spans="2:6" ht="21" customHeight="1" x14ac:dyDescent="0.3">
      <c r="B149" s="48" t="s">
        <v>113</v>
      </c>
      <c r="C149" s="57" t="s">
        <v>120</v>
      </c>
      <c r="D149" s="72"/>
      <c r="E149" s="62"/>
      <c r="F149" s="47"/>
    </row>
    <row r="150" spans="2:6" ht="7.5" customHeight="1" x14ac:dyDescent="0.3">
      <c r="B150" s="48"/>
      <c r="C150" s="73"/>
      <c r="D150" s="77"/>
      <c r="E150" s="62"/>
      <c r="F150" s="47"/>
    </row>
    <row r="151" spans="2:6" ht="22.15" customHeight="1" x14ac:dyDescent="0.3">
      <c r="B151" s="48" t="s">
        <v>115</v>
      </c>
      <c r="C151" s="64" t="s">
        <v>122</v>
      </c>
      <c r="D151" s="77"/>
      <c r="E151" s="62"/>
      <c r="F151" s="47"/>
    </row>
    <row r="152" spans="2:6" ht="17.25" customHeight="1" x14ac:dyDescent="0.3">
      <c r="B152" s="48"/>
      <c r="C152" s="66" t="s">
        <v>59</v>
      </c>
      <c r="D152" s="74">
        <v>6</v>
      </c>
      <c r="E152" s="75"/>
      <c r="F152" s="76">
        <f>D152*E152</f>
        <v>0</v>
      </c>
    </row>
    <row r="153" spans="2:6" ht="24" customHeight="1" x14ac:dyDescent="0.3">
      <c r="B153" s="48" t="s">
        <v>116</v>
      </c>
      <c r="C153" s="64" t="s">
        <v>124</v>
      </c>
      <c r="D153" s="74"/>
      <c r="E153" s="62"/>
      <c r="F153" s="47"/>
    </row>
    <row r="154" spans="2:6" ht="19.5" customHeight="1" x14ac:dyDescent="0.3">
      <c r="B154" s="48"/>
      <c r="C154" s="66" t="s">
        <v>59</v>
      </c>
      <c r="D154" s="74">
        <v>7</v>
      </c>
      <c r="E154" s="75"/>
      <c r="F154" s="76">
        <f>D154*E154</f>
        <v>0</v>
      </c>
    </row>
    <row r="155" spans="2:6" ht="10.5" customHeight="1" x14ac:dyDescent="0.3">
      <c r="B155" s="48"/>
      <c r="C155" s="69"/>
      <c r="D155" s="72"/>
      <c r="E155" s="62"/>
      <c r="F155" s="27"/>
    </row>
    <row r="156" spans="2:6" ht="7.5" customHeight="1" x14ac:dyDescent="0.3">
      <c r="B156" s="48"/>
      <c r="C156" s="69"/>
      <c r="D156" s="72"/>
      <c r="E156" s="62"/>
      <c r="F156" s="27"/>
    </row>
    <row r="157" spans="2:6" ht="22.9" customHeight="1" x14ac:dyDescent="0.3">
      <c r="B157" s="48" t="s">
        <v>119</v>
      </c>
      <c r="C157" s="57" t="s">
        <v>125</v>
      </c>
      <c r="D157" s="72"/>
      <c r="E157" s="62"/>
      <c r="F157" s="27"/>
    </row>
    <row r="158" spans="2:6" ht="8.25" customHeight="1" x14ac:dyDescent="0.3">
      <c r="B158" s="48"/>
      <c r="C158" s="73"/>
      <c r="D158" s="72"/>
      <c r="E158" s="62"/>
      <c r="F158" s="27"/>
    </row>
    <row r="159" spans="2:6" ht="22.9" customHeight="1" x14ac:dyDescent="0.3">
      <c r="B159" s="48" t="s">
        <v>121</v>
      </c>
      <c r="C159" s="64" t="s">
        <v>126</v>
      </c>
      <c r="D159" s="72"/>
      <c r="E159" s="62"/>
      <c r="F159" s="27"/>
    </row>
    <row r="160" spans="2:6" ht="18.75" customHeight="1" x14ac:dyDescent="0.3">
      <c r="B160" s="48"/>
      <c r="C160" s="70" t="s">
        <v>110</v>
      </c>
      <c r="D160" s="74">
        <v>10</v>
      </c>
      <c r="E160" s="75"/>
      <c r="F160" s="76">
        <f>D160*E160</f>
        <v>0</v>
      </c>
    </row>
    <row r="161" spans="2:6" ht="22.9" customHeight="1" x14ac:dyDescent="0.3">
      <c r="B161" s="48" t="s">
        <v>123</v>
      </c>
      <c r="C161" s="64" t="s">
        <v>127</v>
      </c>
      <c r="D161" s="74"/>
      <c r="E161" s="62"/>
      <c r="F161" s="27"/>
    </row>
    <row r="162" spans="2:6" ht="18.75" customHeight="1" x14ac:dyDescent="0.3">
      <c r="B162" s="48"/>
      <c r="C162" s="70" t="s">
        <v>110</v>
      </c>
      <c r="D162" s="74">
        <v>10</v>
      </c>
      <c r="E162" s="75"/>
      <c r="F162" s="76">
        <f>D162*E162</f>
        <v>0</v>
      </c>
    </row>
    <row r="163" spans="2:6" ht="22.9" customHeight="1" x14ac:dyDescent="0.3">
      <c r="B163" s="48" t="s">
        <v>153</v>
      </c>
      <c r="C163" s="64" t="s">
        <v>128</v>
      </c>
      <c r="D163" s="74"/>
      <c r="E163" s="62"/>
      <c r="F163" s="27"/>
    </row>
    <row r="164" spans="2:6" ht="18.75" customHeight="1" x14ac:dyDescent="0.3">
      <c r="B164" s="48"/>
      <c r="C164" s="70" t="s">
        <v>59</v>
      </c>
      <c r="D164" s="74">
        <v>4</v>
      </c>
      <c r="E164" s="75"/>
      <c r="F164" s="76">
        <f>D164*E164</f>
        <v>0</v>
      </c>
    </row>
    <row r="165" spans="2:6" ht="7.5" customHeight="1" x14ac:dyDescent="0.3">
      <c r="B165" s="48"/>
      <c r="C165" s="73"/>
      <c r="D165" s="71"/>
      <c r="E165" s="59"/>
      <c r="F165" s="27"/>
    </row>
    <row r="166" spans="2:6" ht="22.9" customHeight="1" x14ac:dyDescent="0.3">
      <c r="B166" s="48" t="s">
        <v>154</v>
      </c>
      <c r="C166" s="73" t="s">
        <v>129</v>
      </c>
      <c r="D166" s="72"/>
      <c r="E166" s="62"/>
      <c r="F166" s="27"/>
    </row>
    <row r="167" spans="2:6" ht="9.75" customHeight="1" x14ac:dyDescent="0.3">
      <c r="B167" s="48"/>
      <c r="C167" s="73"/>
      <c r="D167" s="72"/>
      <c r="E167" s="62"/>
      <c r="F167" s="27"/>
    </row>
    <row r="168" spans="2:6" ht="22.9" customHeight="1" x14ac:dyDescent="0.3">
      <c r="B168" s="48" t="s">
        <v>155</v>
      </c>
      <c r="C168" s="64" t="s">
        <v>130</v>
      </c>
      <c r="D168" s="78"/>
      <c r="E168" s="62"/>
      <c r="F168" s="27"/>
    </row>
    <row r="169" spans="2:6" ht="27" customHeight="1" x14ac:dyDescent="0.3">
      <c r="B169" s="48"/>
      <c r="C169" s="109" t="s">
        <v>94</v>
      </c>
      <c r="D169" s="78">
        <v>1</v>
      </c>
      <c r="E169" s="75"/>
      <c r="F169" s="76">
        <f>D169*E169</f>
        <v>0</v>
      </c>
    </row>
    <row r="170" spans="2:6" ht="45.75" customHeight="1" x14ac:dyDescent="0.3">
      <c r="B170" s="104"/>
      <c r="C170" s="116" t="s">
        <v>132</v>
      </c>
      <c r="D170" s="112"/>
      <c r="E170" s="113"/>
      <c r="F170" s="114">
        <f>SUM(F129:F169)</f>
        <v>0</v>
      </c>
    </row>
    <row r="171" spans="2:6" ht="10.5" customHeight="1" x14ac:dyDescent="0.3">
      <c r="B171" s="79"/>
      <c r="C171" s="80"/>
      <c r="D171" s="81"/>
      <c r="E171" s="82"/>
      <c r="F171" s="83"/>
    </row>
    <row r="172" spans="2:6" ht="11.25" customHeight="1" x14ac:dyDescent="0.3">
      <c r="C172" s="84"/>
      <c r="D172" s="85"/>
      <c r="E172" s="86"/>
      <c r="F172" s="87"/>
    </row>
    <row r="173" spans="2:6" ht="23.25" customHeight="1" x14ac:dyDescent="0.35">
      <c r="B173" s="125" t="s">
        <v>165</v>
      </c>
      <c r="C173" s="125"/>
      <c r="D173" s="124" t="s">
        <v>144</v>
      </c>
      <c r="E173" s="124"/>
      <c r="F173" s="117">
        <f>F36+F48+F58+F64+F74+F96+F118+F126+F170</f>
        <v>0</v>
      </c>
    </row>
    <row r="174" spans="2:6" ht="23.25" customHeight="1" x14ac:dyDescent="0.35">
      <c r="B174" s="125"/>
      <c r="C174" s="125"/>
      <c r="D174" s="123" t="s">
        <v>142</v>
      </c>
      <c r="E174" s="123"/>
      <c r="F174" s="118"/>
    </row>
    <row r="175" spans="2:6" ht="23.25" customHeight="1" x14ac:dyDescent="0.35">
      <c r="B175" s="126"/>
      <c r="C175" s="126"/>
      <c r="D175" s="137" t="s">
        <v>143</v>
      </c>
      <c r="E175" s="137"/>
      <c r="F175" s="119">
        <f>F173</f>
        <v>0</v>
      </c>
    </row>
    <row r="177" spans="2:6" ht="58.5" customHeight="1" x14ac:dyDescent="0.35">
      <c r="B177" s="121"/>
      <c r="C177" s="121"/>
      <c r="D177" s="128" t="s">
        <v>169</v>
      </c>
      <c r="E177" s="129"/>
      <c r="F177" s="122"/>
    </row>
    <row r="179" spans="2:6" ht="30" customHeight="1" x14ac:dyDescent="0.3">
      <c r="C179" s="120"/>
      <c r="D179" s="85"/>
      <c r="E179" s="89"/>
      <c r="F179" s="90"/>
    </row>
    <row r="180" spans="2:6" ht="36.75" customHeight="1" x14ac:dyDescent="0.3">
      <c r="B180" s="127" t="s">
        <v>166</v>
      </c>
      <c r="C180" s="127"/>
      <c r="D180" s="85"/>
      <c r="E180" s="88"/>
      <c r="F180" s="91"/>
    </row>
    <row r="181" spans="2:6" ht="42" customHeight="1" x14ac:dyDescent="0.3">
      <c r="B181" s="127" t="s">
        <v>168</v>
      </c>
      <c r="C181" s="127"/>
      <c r="D181" s="127"/>
      <c r="E181" s="127"/>
    </row>
    <row r="182" spans="2:6" x14ac:dyDescent="0.3">
      <c r="D182" s="85"/>
      <c r="E182" s="86"/>
    </row>
    <row r="183" spans="2:6" x14ac:dyDescent="0.3">
      <c r="D183" s="85"/>
      <c r="E183" s="86"/>
    </row>
  </sheetData>
  <mergeCells count="18">
    <mergeCell ref="B12:C12"/>
    <mergeCell ref="D175:E175"/>
    <mergeCell ref="D7:F7"/>
    <mergeCell ref="D8:F8"/>
    <mergeCell ref="D9:F9"/>
    <mergeCell ref="B10:F10"/>
    <mergeCell ref="B11:C11"/>
    <mergeCell ref="B2:C2"/>
    <mergeCell ref="B3:C3"/>
    <mergeCell ref="B4:C4"/>
    <mergeCell ref="B5:C5"/>
    <mergeCell ref="D6:F6"/>
    <mergeCell ref="D174:E174"/>
    <mergeCell ref="D173:E173"/>
    <mergeCell ref="B173:C175"/>
    <mergeCell ref="B180:C180"/>
    <mergeCell ref="B181:E181"/>
    <mergeCell ref="D177:E177"/>
  </mergeCells>
  <pageMargins left="0.25" right="0.25" top="0.75" bottom="0.75" header="0.3" footer="0.3"/>
  <pageSetup paperSize="9" scale="55" orientation="portrait" r:id="rId1"/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 CIJENAMA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Hercegovac</dc:creator>
  <cp:lastModifiedBy>Dom Split</cp:lastModifiedBy>
  <cp:lastPrinted>2024-02-28T11:35:41Z</cp:lastPrinted>
  <dcterms:created xsi:type="dcterms:W3CDTF">2015-06-05T18:19:34Z</dcterms:created>
  <dcterms:modified xsi:type="dcterms:W3CDTF">2024-03-04T09:21:46Z</dcterms:modified>
</cp:coreProperties>
</file>