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 activeTab="1"/>
  </bookViews>
  <sheets>
    <sheet name="Popis lokacija i kapaciteta" sheetId="5" r:id="rId1"/>
    <sheet name="Nepokretna mrež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<sst xmlns="http://schemas.openxmlformats.org/spreadsheetml/2006/main" count="131" uniqueCount="64">
  <si>
    <t>LOKACIJA</t>
  </si>
  <si>
    <t>JAVNA GOVORNA USLUGA</t>
  </si>
  <si>
    <t>BROJ PRIKLJUČAKA</t>
  </si>
  <si>
    <t>BROJ KANALA</t>
  </si>
  <si>
    <t>Vukovarska 79, Split</t>
  </si>
  <si>
    <t>ISDN BRA</t>
  </si>
  <si>
    <t>Zajčeva 2, Split</t>
  </si>
  <si>
    <t>ISDN PRA</t>
  </si>
  <si>
    <t>Zbora Narodne garde 11, Stari Grad</t>
  </si>
  <si>
    <t>USLUGA PRISTUPA INTERNETU</t>
  </si>
  <si>
    <t>KAPACITET</t>
  </si>
  <si>
    <t>Simetrični pristup Internetu</t>
  </si>
  <si>
    <t>100 / 100 Mbps</t>
  </si>
  <si>
    <t>100 /100 Mbps</t>
  </si>
  <si>
    <t>50 / 50 Mbps</t>
  </si>
  <si>
    <t>NARUČITELJ</t>
  </si>
  <si>
    <t>DOM ZA STARIJE I NEMOĆNE OSOBE SPLIT</t>
  </si>
  <si>
    <t>Ivana pl. Zajca 2</t>
  </si>
  <si>
    <t>21000 Split</t>
  </si>
  <si>
    <t>ponuditelj</t>
  </si>
  <si>
    <t xml:space="preserve">Tablica 1. - Troškovnik </t>
  </si>
  <si>
    <t>1. Javna govorna usluga u nepokretnoj mreži</t>
  </si>
  <si>
    <t>1.1 Jednokratna naknada</t>
  </si>
  <si>
    <t>USLUGA</t>
  </si>
  <si>
    <t>Jed. Mjere</t>
  </si>
  <si>
    <t>Broj priključaka</t>
  </si>
  <si>
    <t>Broj kanala</t>
  </si>
  <si>
    <t xml:space="preserve">Jedinična cijena </t>
  </si>
  <si>
    <t>Ukupna cijena</t>
  </si>
  <si>
    <t>(bez PDV-a)</t>
  </si>
  <si>
    <t>a</t>
  </si>
  <si>
    <t>b</t>
  </si>
  <si>
    <t>c</t>
  </si>
  <si>
    <t>d = b * c</t>
  </si>
  <si>
    <t>priključak</t>
  </si>
  <si>
    <t>UKUPNO:</t>
  </si>
  <si>
    <t>1.2 Mjesečna naknada</t>
  </si>
  <si>
    <t>Broj mjeseci</t>
  </si>
  <si>
    <t>Ukupna cijena (bez PDV-a)</t>
  </si>
  <si>
    <t>d</t>
  </si>
  <si>
    <t>e = b *  c * d</t>
  </si>
  <si>
    <t>1.3 Usluge poziva</t>
  </si>
  <si>
    <t>Mjesečna količina</t>
  </si>
  <si>
    <t>Jedinična cijena bez PDV-a  (eur/min.)</t>
  </si>
  <si>
    <t xml:space="preserve">Ukupno </t>
  </si>
  <si>
    <t>d=a*b*c</t>
  </si>
  <si>
    <t>Govorni servis - nacionalni promet</t>
  </si>
  <si>
    <t>Pozivi prema fiksnim mrežama</t>
  </si>
  <si>
    <t>minuta</t>
  </si>
  <si>
    <t>Pozivi prema mobilnim mrežama</t>
  </si>
  <si>
    <t>Pozivi prema VPN mreži</t>
  </si>
  <si>
    <t xml:space="preserve">Uspostava poziva </t>
  </si>
  <si>
    <t>Uspostave poziva</t>
  </si>
  <si>
    <t>količina poziva</t>
  </si>
  <si>
    <t>UKUPNO ZA GOVORNE USLUGE:</t>
  </si>
  <si>
    <t>2. Usluga pristupa Internetu u nepokretnoj mreži</t>
  </si>
  <si>
    <t>2.1 Jednokratna naknada</t>
  </si>
  <si>
    <t>Kapacitet</t>
  </si>
  <si>
    <t>d = a * c</t>
  </si>
  <si>
    <t>2.2 Mjesečna naknada</t>
  </si>
  <si>
    <t>e = a * c * d</t>
  </si>
  <si>
    <t>UKUPNO ZA USLUGE PRISTUPA INTERNETU:</t>
  </si>
  <si>
    <t>SVEUKUPNO ZA USLUGE U NEPOKRETNOJ MREŽI (bez PDV-a):</t>
  </si>
  <si>
    <t>SVEUKUPNO ZA USLUGE U NEPOKRETNOJ MREŽI (s PDV-om):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</si>
</sst>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\ &quot;kn&quot;"/>
    <numFmt numFmtId="179" formatCode="#,##0.00\ _k_n"/>
  </numFmts>
  <fonts count="33">
    <font>
      <sz val="11"/>
      <color theme="1"/>
      <name val="Calibri"/>
      <charset val="134"/>
      <scheme val="minor"/>
    </font>
    <font>
      <sz val="11"/>
      <name val="Garamond"/>
      <charset val="238"/>
    </font>
    <font>
      <sz val="11"/>
      <color theme="1"/>
      <name val="Garamond"/>
      <charset val="238"/>
    </font>
    <font>
      <b/>
      <sz val="12"/>
      <name val="Garamond"/>
      <charset val="238"/>
    </font>
    <font>
      <sz val="12"/>
      <name val="Garamond"/>
      <charset val="238"/>
    </font>
    <font>
      <b/>
      <sz val="11"/>
      <color indexed="63"/>
      <name val="Garamond"/>
      <charset val="238"/>
    </font>
    <font>
      <sz val="11"/>
      <color indexed="63"/>
      <name val="Garamond"/>
      <charset val="238"/>
    </font>
    <font>
      <b/>
      <i/>
      <sz val="11"/>
      <color indexed="63"/>
      <name val="Garamond"/>
      <charset val="238"/>
    </font>
    <font>
      <b/>
      <i/>
      <sz val="11"/>
      <color indexed="8"/>
      <name val="Garamond"/>
      <charset val="238"/>
    </font>
    <font>
      <sz val="11"/>
      <color indexed="8"/>
      <name val="Garamond"/>
      <charset val="238"/>
    </font>
    <font>
      <b/>
      <i/>
      <sz val="11"/>
      <color rgb="FF333333"/>
      <name val="Garamond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Times New Roman"/>
      <charset val="238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7" borderId="20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8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</cellStyleXfs>
  <cellXfs count="76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 applyFont="1"/>
    <xf numFmtId="0" fontId="3" fillId="0" borderId="0" xfId="49" applyFont="1" applyAlignment="1">
      <alignment horizontal="left"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5" fillId="0" borderId="0" xfId="49" applyFont="1"/>
    <xf numFmtId="0" fontId="5" fillId="0" borderId="0" xfId="49" applyFont="1" applyAlignment="1">
      <alignment horizontal="center" vertical="top"/>
    </xf>
    <xf numFmtId="0" fontId="2" fillId="0" borderId="0" xfId="49" applyFont="1" applyAlignment="1">
      <alignment vertical="top"/>
    </xf>
    <xf numFmtId="0" fontId="6" fillId="0" borderId="0" xfId="49" applyFont="1"/>
    <xf numFmtId="0" fontId="7" fillId="0" borderId="2" xfId="49" applyFont="1" applyBorder="1" applyAlignment="1">
      <alignment horizontal="justify" vertical="center" wrapText="1"/>
    </xf>
    <xf numFmtId="0" fontId="7" fillId="0" borderId="2" xfId="49" applyFont="1" applyBorder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6" fillId="0" borderId="2" xfId="49" applyFont="1" applyBorder="1" applyAlignment="1">
      <alignment vertical="center"/>
    </xf>
    <xf numFmtId="0" fontId="6" fillId="0" borderId="2" xfId="49" applyFont="1" applyBorder="1" applyAlignment="1">
      <alignment horizontal="center" vertical="center"/>
    </xf>
    <xf numFmtId="3" fontId="6" fillId="0" borderId="2" xfId="49" applyNumberFormat="1" applyFont="1" applyBorder="1" applyAlignment="1">
      <alignment horizontal="center" vertical="center"/>
    </xf>
    <xf numFmtId="4" fontId="6" fillId="0" borderId="2" xfId="49" applyNumberFormat="1" applyFont="1" applyBorder="1" applyAlignment="1" applyProtection="1">
      <alignment horizontal="center" vertical="center"/>
      <protection locked="0"/>
    </xf>
    <xf numFmtId="4" fontId="6" fillId="0" borderId="2" xfId="49" applyNumberFormat="1" applyFont="1" applyBorder="1" applyAlignment="1">
      <alignment horizontal="center" vertical="center"/>
    </xf>
    <xf numFmtId="178" fontId="6" fillId="0" borderId="0" xfId="49" applyNumberFormat="1" applyFont="1" applyAlignment="1">
      <alignment horizontal="center" vertical="center"/>
    </xf>
    <xf numFmtId="0" fontId="7" fillId="0" borderId="2" xfId="49" applyFont="1" applyBorder="1" applyAlignment="1">
      <alignment horizontal="justify" vertical="center"/>
    </xf>
    <xf numFmtId="0" fontId="7" fillId="0" borderId="3" xfId="49" applyFont="1" applyBorder="1" applyAlignment="1">
      <alignment horizontal="justify" vertical="center"/>
    </xf>
    <xf numFmtId="0" fontId="7" fillId="0" borderId="4" xfId="49" applyFont="1" applyBorder="1" applyAlignment="1">
      <alignment horizontal="justify" vertical="center"/>
    </xf>
    <xf numFmtId="0" fontId="7" fillId="0" borderId="5" xfId="49" applyFont="1" applyBorder="1" applyAlignment="1">
      <alignment horizontal="justify" vertical="center"/>
    </xf>
    <xf numFmtId="179" fontId="5" fillId="0" borderId="2" xfId="49" applyNumberFormat="1" applyFont="1" applyBorder="1" applyAlignment="1">
      <alignment horizontal="center" vertical="center"/>
    </xf>
    <xf numFmtId="178" fontId="7" fillId="0" borderId="0" xfId="49" applyNumberFormat="1" applyFont="1" applyAlignment="1">
      <alignment horizontal="center" vertical="center"/>
    </xf>
    <xf numFmtId="0" fontId="5" fillId="0" borderId="0" xfId="49" applyFont="1" applyAlignment="1">
      <alignment horizontal="justify" vertical="center"/>
    </xf>
    <xf numFmtId="0" fontId="8" fillId="0" borderId="6" xfId="49" applyFont="1" applyBorder="1" applyAlignment="1">
      <alignment horizontal="center" vertical="center" wrapText="1"/>
    </xf>
    <xf numFmtId="1" fontId="6" fillId="0" borderId="2" xfId="49" applyNumberFormat="1" applyFont="1" applyBorder="1" applyAlignment="1">
      <alignment horizontal="center" vertical="center"/>
    </xf>
    <xf numFmtId="179" fontId="6" fillId="0" borderId="2" xfId="49" applyNumberFormat="1" applyFont="1" applyBorder="1" applyAlignment="1" applyProtection="1">
      <alignment horizontal="center" vertical="center"/>
      <protection locked="0"/>
    </xf>
    <xf numFmtId="179" fontId="6" fillId="0" borderId="2" xfId="49" applyNumberFormat="1" applyFont="1" applyBorder="1" applyAlignment="1">
      <alignment horizontal="center" vertical="center"/>
    </xf>
    <xf numFmtId="178" fontId="9" fillId="0" borderId="6" xfId="49" applyNumberFormat="1" applyFont="1" applyBorder="1" applyAlignment="1">
      <alignment horizontal="center" vertical="center"/>
    </xf>
    <xf numFmtId="178" fontId="8" fillId="0" borderId="6" xfId="49" applyNumberFormat="1" applyFont="1" applyBorder="1" applyAlignment="1">
      <alignment horizontal="center" vertical="center"/>
    </xf>
    <xf numFmtId="0" fontId="7" fillId="0" borderId="0" xfId="49" applyFont="1" applyAlignment="1">
      <alignment horizontal="justify" vertical="center"/>
    </xf>
    <xf numFmtId="178" fontId="5" fillId="0" borderId="0" xfId="49" applyNumberFormat="1" applyFont="1" applyAlignment="1">
      <alignment horizontal="center" vertical="center"/>
    </xf>
    <xf numFmtId="178" fontId="8" fillId="0" borderId="0" xfId="49" applyNumberFormat="1" applyFont="1" applyAlignment="1">
      <alignment horizontal="center" vertical="center"/>
    </xf>
    <xf numFmtId="0" fontId="5" fillId="0" borderId="0" xfId="49" applyFont="1" applyAlignment="1">
      <alignment vertical="center"/>
    </xf>
    <xf numFmtId="0" fontId="9" fillId="0" borderId="0" xfId="49" applyFont="1" applyAlignment="1">
      <alignment horizontal="justify" vertical="center"/>
    </xf>
    <xf numFmtId="0" fontId="7" fillId="0" borderId="7" xfId="49" applyFont="1" applyBorder="1" applyAlignment="1">
      <alignment horizontal="justify" vertical="center"/>
    </xf>
    <xf numFmtId="0" fontId="7" fillId="0" borderId="7" xfId="49" applyFont="1" applyBorder="1" applyAlignment="1">
      <alignment horizontal="center" vertical="center"/>
    </xf>
    <xf numFmtId="0" fontId="7" fillId="0" borderId="7" xfId="49" applyFont="1" applyBorder="1" applyAlignment="1">
      <alignment horizontal="center" vertical="center" wrapText="1"/>
    </xf>
    <xf numFmtId="0" fontId="7" fillId="0" borderId="8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center" vertical="center" wrapText="1"/>
    </xf>
    <xf numFmtId="0" fontId="7" fillId="0" borderId="9" xfId="49" applyFont="1" applyBorder="1" applyAlignment="1">
      <alignment horizontal="justify" vertical="center"/>
    </xf>
    <xf numFmtId="0" fontId="7" fillId="0" borderId="10" xfId="49" applyFont="1" applyBorder="1" applyAlignment="1">
      <alignment horizontal="center" vertical="center"/>
    </xf>
    <xf numFmtId="0" fontId="7" fillId="0" borderId="10" xfId="49" applyFont="1" applyBorder="1" applyAlignment="1">
      <alignment horizontal="center" vertical="center" wrapText="1"/>
    </xf>
    <xf numFmtId="0" fontId="7" fillId="0" borderId="11" xfId="49" applyFont="1" applyBorder="1" applyAlignment="1">
      <alignment horizontal="center" vertical="center" wrapText="1"/>
    </xf>
    <xf numFmtId="0" fontId="7" fillId="0" borderId="12" xfId="49" applyFont="1" applyBorder="1" applyAlignment="1">
      <alignment horizontal="center" vertical="center"/>
    </xf>
    <xf numFmtId="0" fontId="7" fillId="0" borderId="1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left" vertical="center"/>
    </xf>
    <xf numFmtId="0" fontId="7" fillId="0" borderId="4" xfId="49" applyFont="1" applyBorder="1" applyAlignment="1">
      <alignment horizontal="left" vertical="center"/>
    </xf>
    <xf numFmtId="0" fontId="7" fillId="0" borderId="5" xfId="49" applyFont="1" applyBorder="1" applyAlignment="1">
      <alignment horizontal="left" vertical="center"/>
    </xf>
    <xf numFmtId="0" fontId="7" fillId="0" borderId="0" xfId="49" applyFont="1" applyAlignment="1">
      <alignment vertical="center"/>
    </xf>
    <xf numFmtId="0" fontId="6" fillId="0" borderId="2" xfId="49" applyFont="1" applyBorder="1" applyAlignment="1">
      <alignment horizontal="justify" vertical="center" wrapText="1"/>
    </xf>
    <xf numFmtId="0" fontId="6" fillId="0" borderId="2" xfId="49" applyFont="1" applyBorder="1" applyAlignment="1">
      <alignment horizontal="justify" vertical="center"/>
    </xf>
    <xf numFmtId="178" fontId="6" fillId="0" borderId="6" xfId="49" applyNumberFormat="1" applyFont="1" applyBorder="1" applyAlignment="1">
      <alignment horizontal="center" vertical="center"/>
    </xf>
    <xf numFmtId="0" fontId="7" fillId="0" borderId="2" xfId="49" applyFont="1" applyBorder="1" applyAlignment="1">
      <alignment horizontal="left" vertical="center" wrapText="1"/>
    </xf>
    <xf numFmtId="0" fontId="7" fillId="0" borderId="6" xfId="49" applyFont="1" applyBorder="1" applyAlignment="1">
      <alignment vertical="center" wrapText="1"/>
    </xf>
    <xf numFmtId="0" fontId="10" fillId="0" borderId="13" xfId="49" applyFont="1" applyBorder="1" applyAlignment="1">
      <alignment horizontal="justify" vertical="center" wrapText="1"/>
    </xf>
    <xf numFmtId="0" fontId="7" fillId="0" borderId="14" xfId="49" applyFont="1" applyBorder="1" applyAlignment="1">
      <alignment horizontal="justify" vertical="center" wrapText="1"/>
    </xf>
    <xf numFmtId="0" fontId="7" fillId="0" borderId="11" xfId="49" applyFont="1" applyBorder="1" applyAlignment="1">
      <alignment horizontal="justify" vertical="center" wrapText="1"/>
    </xf>
    <xf numFmtId="0" fontId="7" fillId="0" borderId="7" xfId="49" applyFont="1" applyBorder="1" applyAlignment="1">
      <alignment horizontal="justify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10" xfId="49" applyFont="1" applyBorder="1" applyAlignment="1">
      <alignment horizontal="justify" vertical="center" wrapText="1"/>
    </xf>
    <xf numFmtId="0" fontId="6" fillId="0" borderId="10" xfId="49" applyFont="1" applyBorder="1" applyAlignment="1">
      <alignment vertical="center"/>
    </xf>
    <xf numFmtId="0" fontId="6" fillId="0" borderId="11" xfId="49" applyFont="1" applyBorder="1" applyAlignment="1">
      <alignment horizontal="center" vertical="center"/>
    </xf>
    <xf numFmtId="3" fontId="6" fillId="0" borderId="7" xfId="49" applyNumberFormat="1" applyFont="1" applyBorder="1" applyAlignment="1">
      <alignment horizontal="center" vertical="center"/>
    </xf>
    <xf numFmtId="3" fontId="6" fillId="0" borderId="15" xfId="49" applyNumberFormat="1" applyFont="1" applyBorder="1" applyAlignment="1">
      <alignment horizontal="center" vertical="center"/>
    </xf>
    <xf numFmtId="0" fontId="7" fillId="2" borderId="4" xfId="49" applyFont="1" applyFill="1" applyBorder="1" applyAlignment="1">
      <alignment horizontal="justify" vertical="center"/>
    </xf>
    <xf numFmtId="4" fontId="7" fillId="2" borderId="4" xfId="49" applyNumberFormat="1" applyFont="1" applyFill="1" applyBorder="1" applyAlignment="1">
      <alignment horizontal="center" vertical="center"/>
    </xf>
    <xf numFmtId="4" fontId="5" fillId="2" borderId="2" xfId="49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15" xfId="0" applyFill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9.13888888888889" defaultRowHeight="14.4" outlineLevelCol="4"/>
  <cols>
    <col min="1" max="1" width="36.8518518518519" style="70" customWidth="1"/>
    <col min="2" max="2" width="31.712962962963" style="70" customWidth="1"/>
    <col min="3" max="3" width="23.4259259259259" style="70" customWidth="1"/>
    <col min="4" max="4" width="24.5740740740741" style="70" customWidth="1"/>
    <col min="5" max="5" width="17.5740740740741" style="70" customWidth="1"/>
    <col min="6" max="16384" width="9.13888888888889" style="70"/>
  </cols>
  <sheetData>
    <row r="1" ht="30.75" customHeight="1" spans="1:5">
      <c r="A1" s="71" t="s">
        <v>0</v>
      </c>
      <c r="B1" s="71" t="s">
        <v>1</v>
      </c>
      <c r="C1" s="71" t="s">
        <v>2</v>
      </c>
      <c r="D1" s="71" t="s">
        <v>3</v>
      </c>
      <c r="E1" s="72"/>
    </row>
    <row r="2" ht="21" customHeight="1" spans="1:4">
      <c r="A2" s="73" t="s">
        <v>4</v>
      </c>
      <c r="B2" s="73" t="s">
        <v>5</v>
      </c>
      <c r="C2" s="73">
        <v>2</v>
      </c>
      <c r="D2" s="73">
        <v>4</v>
      </c>
    </row>
    <row r="3" ht="21.75" customHeight="1" spans="1:4">
      <c r="A3" s="73" t="s">
        <v>6</v>
      </c>
      <c r="B3" s="73" t="s">
        <v>7</v>
      </c>
      <c r="C3" s="73">
        <v>1</v>
      </c>
      <c r="D3" s="73">
        <v>10</v>
      </c>
    </row>
    <row r="4" ht="26.25" customHeight="1" spans="1:4">
      <c r="A4" s="73" t="s">
        <v>8</v>
      </c>
      <c r="B4" s="73" t="s">
        <v>5</v>
      </c>
      <c r="C4" s="73">
        <v>2</v>
      </c>
      <c r="D4" s="73">
        <v>4</v>
      </c>
    </row>
    <row r="5" ht="26.25" customHeight="1" spans="1:4">
      <c r="A5" s="74"/>
      <c r="B5" s="74"/>
      <c r="C5" s="74"/>
      <c r="D5" s="74"/>
    </row>
    <row r="6" ht="30" customHeight="1" spans="1:4">
      <c r="A6" s="71" t="s">
        <v>0</v>
      </c>
      <c r="B6" s="71" t="s">
        <v>9</v>
      </c>
      <c r="C6" s="71" t="s">
        <v>2</v>
      </c>
      <c r="D6" s="71" t="s">
        <v>10</v>
      </c>
    </row>
    <row r="7" ht="21.75" customHeight="1" spans="1:4">
      <c r="A7" s="75" t="s">
        <v>4</v>
      </c>
      <c r="B7" s="75" t="s">
        <v>11</v>
      </c>
      <c r="C7" s="75">
        <v>1</v>
      </c>
      <c r="D7" s="75" t="s">
        <v>12</v>
      </c>
    </row>
    <row r="8" ht="20.25" customHeight="1" spans="1:4">
      <c r="A8" s="75" t="s">
        <v>6</v>
      </c>
      <c r="B8" s="75" t="s">
        <v>11</v>
      </c>
      <c r="C8" s="75">
        <v>1</v>
      </c>
      <c r="D8" s="75" t="s">
        <v>13</v>
      </c>
    </row>
    <row r="9" ht="24" customHeight="1" spans="1:4">
      <c r="A9" s="75" t="s">
        <v>8</v>
      </c>
      <c r="B9" s="75" t="s">
        <v>11</v>
      </c>
      <c r="C9" s="75">
        <v>1</v>
      </c>
      <c r="D9" s="75" t="s">
        <v>14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57"/>
  <sheetViews>
    <sheetView tabSelected="1" zoomScale="90" zoomScaleNormal="90" workbookViewId="0">
      <selection activeCell="F37" sqref="F37"/>
    </sheetView>
  </sheetViews>
  <sheetFormatPr defaultColWidth="10.287037037037" defaultRowHeight="14.4" outlineLevelCol="7"/>
  <cols>
    <col min="1" max="1" width="65.1388888888889" style="2" customWidth="1"/>
    <col min="2" max="2" width="19" style="2" customWidth="1"/>
    <col min="3" max="3" width="21.287037037037" style="2" customWidth="1"/>
    <col min="4" max="4" width="13.712962962963" style="2" customWidth="1"/>
    <col min="5" max="5" width="13.4259259259259" style="2" customWidth="1"/>
    <col min="6" max="6" width="20.5740740740741" style="2" customWidth="1"/>
    <col min="7" max="7" width="17.712962962963" style="2" customWidth="1"/>
    <col min="8" max="8" width="14.287037037037" style="2" customWidth="1"/>
    <col min="9" max="16384" width="10.287037037037" style="2"/>
  </cols>
  <sheetData>
    <row r="2" s="1" customFormat="1" ht="15.6" spans="1:2">
      <c r="A2" s="3" t="s">
        <v>15</v>
      </c>
      <c r="B2" s="3"/>
    </row>
    <row r="3" s="1" customFormat="1" ht="15.6" spans="1:2">
      <c r="A3" s="3" t="s">
        <v>16</v>
      </c>
      <c r="B3" s="3"/>
    </row>
    <row r="4" s="1" customFormat="1" ht="15.6" spans="1:2">
      <c r="A4" s="3" t="s">
        <v>17</v>
      </c>
      <c r="B4" s="3"/>
    </row>
    <row r="5" s="1" customFormat="1" ht="16.35" spans="1:2">
      <c r="A5" s="3" t="s">
        <v>18</v>
      </c>
      <c r="B5" s="3"/>
    </row>
    <row r="6" s="1" customFormat="1" ht="15.6" spans="1:6">
      <c r="A6" s="4"/>
      <c r="B6" s="4"/>
      <c r="F6" s="5"/>
    </row>
    <row r="7" s="1" customFormat="1" spans="6:6">
      <c r="F7" s="1" t="s">
        <v>19</v>
      </c>
    </row>
    <row r="8" ht="22.5" customHeight="1" spans="1:1">
      <c r="A8" s="6" t="s">
        <v>20</v>
      </c>
    </row>
    <row r="9" spans="1:8">
      <c r="A9" s="6"/>
      <c r="B9" s="7"/>
      <c r="C9" s="7"/>
      <c r="D9" s="7"/>
      <c r="E9" s="7"/>
      <c r="F9" s="7"/>
      <c r="G9" s="7"/>
      <c r="H9" s="7"/>
    </row>
    <row r="10" spans="1:8">
      <c r="A10" s="6" t="s">
        <v>21</v>
      </c>
      <c r="B10" s="8"/>
      <c r="C10" s="8"/>
      <c r="D10" s="8"/>
      <c r="E10" s="8"/>
      <c r="F10" s="8"/>
      <c r="G10" s="8"/>
      <c r="H10" s="8"/>
    </row>
    <row r="11" spans="1:7">
      <c r="A11" s="6"/>
      <c r="B11" s="9"/>
      <c r="C11" s="9"/>
      <c r="D11" s="9"/>
      <c r="E11" s="9"/>
      <c r="F11" s="9"/>
      <c r="G11" s="9"/>
    </row>
    <row r="12" ht="15.15" spans="1:7">
      <c r="A12" s="6" t="s">
        <v>22</v>
      </c>
      <c r="B12" s="9"/>
      <c r="C12" s="9"/>
      <c r="D12" s="9"/>
      <c r="E12" s="9"/>
      <c r="F12" s="9"/>
      <c r="G12" s="9"/>
    </row>
    <row r="13" ht="15.6" customHeight="1" spans="1:7">
      <c r="A13" s="10" t="s">
        <v>23</v>
      </c>
      <c r="B13" s="10" t="s">
        <v>24</v>
      </c>
      <c r="C13" s="11" t="s">
        <v>25</v>
      </c>
      <c r="D13" s="11" t="s">
        <v>26</v>
      </c>
      <c r="E13" s="11" t="s">
        <v>27</v>
      </c>
      <c r="F13" s="11" t="s">
        <v>28</v>
      </c>
      <c r="G13" s="12"/>
    </row>
    <row r="14" ht="15.15" spans="1:7">
      <c r="A14" s="10"/>
      <c r="B14" s="10"/>
      <c r="C14" s="11"/>
      <c r="D14" s="11"/>
      <c r="E14" s="11"/>
      <c r="F14" s="11" t="s">
        <v>29</v>
      </c>
      <c r="G14" s="12"/>
    </row>
    <row r="15" ht="15.15" spans="1:7">
      <c r="A15" s="10"/>
      <c r="B15" s="10"/>
      <c r="C15" s="11" t="s">
        <v>30</v>
      </c>
      <c r="D15" s="11" t="s">
        <v>31</v>
      </c>
      <c r="E15" s="11" t="s">
        <v>32</v>
      </c>
      <c r="F15" s="11" t="s">
        <v>33</v>
      </c>
      <c r="G15" s="12"/>
    </row>
    <row r="16" ht="15.15" spans="1:7">
      <c r="A16" s="13" t="s">
        <v>7</v>
      </c>
      <c r="B16" s="14" t="s">
        <v>34</v>
      </c>
      <c r="C16" s="15">
        <v>1</v>
      </c>
      <c r="D16" s="15">
        <v>10</v>
      </c>
      <c r="E16" s="16">
        <v>0</v>
      </c>
      <c r="F16" s="17">
        <f>D16*E16</f>
        <v>0</v>
      </c>
      <c r="G16" s="18"/>
    </row>
    <row r="17" ht="15.15" spans="1:7">
      <c r="A17" s="13" t="s">
        <v>5</v>
      </c>
      <c r="B17" s="14" t="s">
        <v>34</v>
      </c>
      <c r="C17" s="15">
        <v>4</v>
      </c>
      <c r="D17" s="15">
        <v>8</v>
      </c>
      <c r="E17" s="16">
        <v>0</v>
      </c>
      <c r="F17" s="17">
        <f>D17*E17</f>
        <v>0</v>
      </c>
      <c r="G17" s="18"/>
    </row>
    <row r="18" ht="18" customHeight="1" spans="1:7">
      <c r="A18" s="19" t="s">
        <v>35</v>
      </c>
      <c r="B18" s="20"/>
      <c r="C18" s="21"/>
      <c r="D18" s="21"/>
      <c r="E18" s="22"/>
      <c r="F18" s="23">
        <f>SUM(F16:F17)</f>
        <v>0</v>
      </c>
      <c r="G18" s="24"/>
    </row>
    <row r="19" spans="1:7">
      <c r="A19" s="9"/>
      <c r="B19" s="9"/>
      <c r="C19" s="9"/>
      <c r="D19" s="9"/>
      <c r="E19" s="9"/>
      <c r="F19" s="9"/>
      <c r="G19" s="9"/>
    </row>
    <row r="20" ht="15.15" spans="1:7">
      <c r="A20" s="25" t="s">
        <v>36</v>
      </c>
      <c r="B20" s="6"/>
      <c r="C20" s="6"/>
      <c r="D20" s="6"/>
      <c r="E20" s="6"/>
      <c r="F20" s="6"/>
      <c r="G20" s="6"/>
    </row>
    <row r="21" ht="29.55" spans="1:8">
      <c r="A21" s="10" t="s">
        <v>23</v>
      </c>
      <c r="B21" s="10" t="s">
        <v>24</v>
      </c>
      <c r="C21" s="11" t="s">
        <v>25</v>
      </c>
      <c r="D21" s="11" t="s">
        <v>26</v>
      </c>
      <c r="E21" s="11" t="s">
        <v>37</v>
      </c>
      <c r="F21" s="11" t="s">
        <v>27</v>
      </c>
      <c r="G21" s="11" t="s">
        <v>38</v>
      </c>
      <c r="H21" s="26"/>
    </row>
    <row r="22" ht="15.15" spans="1:8">
      <c r="A22" s="10"/>
      <c r="B22" s="10"/>
      <c r="C22" s="11" t="s">
        <v>30</v>
      </c>
      <c r="D22" s="11" t="s">
        <v>31</v>
      </c>
      <c r="E22" s="11" t="s">
        <v>32</v>
      </c>
      <c r="F22" s="11" t="s">
        <v>39</v>
      </c>
      <c r="G22" s="11" t="s">
        <v>40</v>
      </c>
      <c r="H22" s="26"/>
    </row>
    <row r="23" ht="15.15" spans="1:8">
      <c r="A23" s="13" t="s">
        <v>7</v>
      </c>
      <c r="B23" s="14" t="s">
        <v>34</v>
      </c>
      <c r="C23" s="15">
        <v>1</v>
      </c>
      <c r="D23" s="15">
        <v>10</v>
      </c>
      <c r="E23" s="27">
        <v>12</v>
      </c>
      <c r="F23" s="28">
        <v>0</v>
      </c>
      <c r="G23" s="29">
        <f>D23*E23*F23</f>
        <v>0</v>
      </c>
      <c r="H23" s="30"/>
    </row>
    <row r="24" ht="15.15" spans="1:8">
      <c r="A24" s="13" t="s">
        <v>5</v>
      </c>
      <c r="B24" s="14" t="s">
        <v>34</v>
      </c>
      <c r="C24" s="15">
        <v>4</v>
      </c>
      <c r="D24" s="15">
        <v>8</v>
      </c>
      <c r="E24" s="27">
        <v>12</v>
      </c>
      <c r="F24" s="28">
        <v>0</v>
      </c>
      <c r="G24" s="29">
        <f>D24*E24*F24</f>
        <v>0</v>
      </c>
      <c r="H24" s="30"/>
    </row>
    <row r="25" ht="21" customHeight="1" spans="1:8">
      <c r="A25" s="19" t="s">
        <v>35</v>
      </c>
      <c r="B25" s="20"/>
      <c r="C25" s="21"/>
      <c r="D25" s="21"/>
      <c r="E25" s="21"/>
      <c r="F25" s="22"/>
      <c r="G25" s="23">
        <f>SUM(G23:G24)</f>
        <v>0</v>
      </c>
      <c r="H25" s="31"/>
    </row>
    <row r="26" spans="1:8">
      <c r="A26" s="32"/>
      <c r="B26" s="32"/>
      <c r="C26" s="32"/>
      <c r="D26" s="32"/>
      <c r="E26" s="32"/>
      <c r="F26" s="32"/>
      <c r="G26" s="33"/>
      <c r="H26" s="34"/>
    </row>
    <row r="27" ht="15.15" spans="1:8">
      <c r="A27" s="35" t="s">
        <v>41</v>
      </c>
      <c r="B27" s="6"/>
      <c r="C27" s="6"/>
      <c r="D27" s="6"/>
      <c r="E27" s="6"/>
      <c r="F27" s="6"/>
      <c r="G27" s="6"/>
      <c r="H27" s="36"/>
    </row>
    <row r="28" spans="1:7">
      <c r="A28" s="37" t="s">
        <v>23</v>
      </c>
      <c r="B28" s="37" t="s">
        <v>24</v>
      </c>
      <c r="C28" s="38" t="s">
        <v>42</v>
      </c>
      <c r="D28" s="39" t="s">
        <v>37</v>
      </c>
      <c r="E28" s="39" t="s">
        <v>43</v>
      </c>
      <c r="F28" s="40" t="s">
        <v>44</v>
      </c>
      <c r="G28" s="41"/>
    </row>
    <row r="29" ht="30" customHeight="1" spans="1:7">
      <c r="A29" s="42"/>
      <c r="B29" s="42"/>
      <c r="C29" s="43"/>
      <c r="D29" s="44"/>
      <c r="E29" s="44"/>
      <c r="F29" s="45" t="s">
        <v>29</v>
      </c>
      <c r="G29" s="41"/>
    </row>
    <row r="30" ht="21" customHeight="1" spans="1:7">
      <c r="A30" s="42"/>
      <c r="B30" s="42"/>
      <c r="C30" s="46" t="s">
        <v>30</v>
      </c>
      <c r="D30" s="47" t="s">
        <v>31</v>
      </c>
      <c r="E30" s="47" t="s">
        <v>32</v>
      </c>
      <c r="F30" s="47" t="s">
        <v>45</v>
      </c>
      <c r="G30" s="41"/>
    </row>
    <row r="31" ht="15.15" spans="1:7">
      <c r="A31" s="48" t="s">
        <v>46</v>
      </c>
      <c r="B31" s="49"/>
      <c r="C31" s="49"/>
      <c r="D31" s="49"/>
      <c r="E31" s="49"/>
      <c r="F31" s="50"/>
      <c r="G31" s="51"/>
    </row>
    <row r="32" ht="15.15" spans="1:7">
      <c r="A32" s="52" t="s">
        <v>47</v>
      </c>
      <c r="B32" s="53" t="s">
        <v>48</v>
      </c>
      <c r="C32" s="15">
        <v>25000</v>
      </c>
      <c r="D32" s="27">
        <v>12</v>
      </c>
      <c r="E32" s="28">
        <v>0</v>
      </c>
      <c r="F32" s="28">
        <f>E32*D32*C32</f>
        <v>0</v>
      </c>
      <c r="G32" s="54"/>
    </row>
    <row r="33" ht="15.15" spans="1:7">
      <c r="A33" s="53" t="s">
        <v>49</v>
      </c>
      <c r="B33" s="53" t="s">
        <v>48</v>
      </c>
      <c r="C33" s="15">
        <v>5000</v>
      </c>
      <c r="D33" s="27">
        <v>12</v>
      </c>
      <c r="E33" s="28">
        <v>0</v>
      </c>
      <c r="F33" s="28">
        <f t="shared" ref="F33:F34" si="0">E33*D33*C33</f>
        <v>0</v>
      </c>
      <c r="G33" s="54"/>
    </row>
    <row r="34" ht="15.15" spans="1:7">
      <c r="A34" s="53" t="s">
        <v>50</v>
      </c>
      <c r="B34" s="53" t="s">
        <v>48</v>
      </c>
      <c r="C34" s="15">
        <v>20000</v>
      </c>
      <c r="D34" s="27">
        <v>12</v>
      </c>
      <c r="E34" s="28">
        <v>0</v>
      </c>
      <c r="F34" s="28">
        <f t="shared" si="0"/>
        <v>0</v>
      </c>
      <c r="G34" s="54"/>
    </row>
    <row r="35" ht="18.75" customHeight="1" spans="1:7">
      <c r="A35" s="55" t="s">
        <v>51</v>
      </c>
      <c r="B35" s="55"/>
      <c r="C35" s="55"/>
      <c r="D35" s="55"/>
      <c r="E35" s="55"/>
      <c r="F35" s="55"/>
      <c r="G35" s="56"/>
    </row>
    <row r="36" ht="24" customHeight="1" spans="1:7">
      <c r="A36" s="53" t="s">
        <v>52</v>
      </c>
      <c r="B36" s="52" t="s">
        <v>53</v>
      </c>
      <c r="C36" s="15">
        <v>70000</v>
      </c>
      <c r="D36" s="27">
        <v>12</v>
      </c>
      <c r="E36" s="28">
        <v>0</v>
      </c>
      <c r="F36" s="28">
        <f>E36*D36*C36</f>
        <v>0</v>
      </c>
      <c r="G36" s="54"/>
    </row>
    <row r="37" ht="18.75" customHeight="1" spans="1:7">
      <c r="A37" s="57" t="s">
        <v>54</v>
      </c>
      <c r="B37" s="58"/>
      <c r="C37" s="58"/>
      <c r="D37" s="58"/>
      <c r="E37" s="59"/>
      <c r="F37" s="28">
        <f>F36+G25+F18</f>
        <v>0</v>
      </c>
      <c r="G37" s="54"/>
    </row>
    <row r="38" spans="1:7">
      <c r="A38" s="9"/>
      <c r="B38" s="9"/>
      <c r="C38" s="9"/>
      <c r="D38" s="9"/>
      <c r="E38" s="9"/>
      <c r="F38" s="9"/>
      <c r="G38" s="9"/>
    </row>
    <row r="39" spans="1:7">
      <c r="A39" s="6" t="s">
        <v>55</v>
      </c>
      <c r="B39" s="8"/>
      <c r="C39" s="8"/>
      <c r="D39" s="8"/>
      <c r="E39" s="8"/>
      <c r="F39" s="8"/>
      <c r="G39" s="8"/>
    </row>
    <row r="40" spans="1:7">
      <c r="A40" s="6"/>
      <c r="B40" s="9"/>
      <c r="C40" s="9"/>
      <c r="D40" s="9"/>
      <c r="E40" s="9"/>
      <c r="F40" s="9"/>
      <c r="G40" s="9"/>
    </row>
    <row r="41" ht="15.15" spans="1:7">
      <c r="A41" s="6" t="s">
        <v>56</v>
      </c>
      <c r="B41" s="9"/>
      <c r="C41" s="9"/>
      <c r="D41" s="9"/>
      <c r="E41" s="9"/>
      <c r="F41" s="9"/>
      <c r="G41" s="9"/>
    </row>
    <row r="42" ht="15" customHeight="1" spans="1:7">
      <c r="A42" s="10" t="s">
        <v>23</v>
      </c>
      <c r="B42" s="10" t="s">
        <v>24</v>
      </c>
      <c r="C42" s="11" t="s">
        <v>25</v>
      </c>
      <c r="D42" s="11" t="s">
        <v>57</v>
      </c>
      <c r="E42" s="11" t="s">
        <v>27</v>
      </c>
      <c r="F42" s="11" t="s">
        <v>28</v>
      </c>
      <c r="G42" s="12"/>
    </row>
    <row r="43" ht="15.15" spans="1:7">
      <c r="A43" s="10"/>
      <c r="B43" s="10"/>
      <c r="C43" s="11"/>
      <c r="D43" s="11"/>
      <c r="E43" s="11"/>
      <c r="F43" s="11" t="s">
        <v>29</v>
      </c>
      <c r="G43" s="12"/>
    </row>
    <row r="44" ht="15.15" spans="1:7">
      <c r="A44" s="10"/>
      <c r="B44" s="10"/>
      <c r="C44" s="11" t="s">
        <v>30</v>
      </c>
      <c r="D44" s="11" t="s">
        <v>31</v>
      </c>
      <c r="E44" s="11" t="s">
        <v>32</v>
      </c>
      <c r="F44" s="11" t="s">
        <v>58</v>
      </c>
      <c r="G44" s="12"/>
    </row>
    <row r="45" ht="15.15" spans="1:7">
      <c r="A45" s="13" t="s">
        <v>11</v>
      </c>
      <c r="B45" s="14" t="s">
        <v>34</v>
      </c>
      <c r="C45" s="15">
        <v>2</v>
      </c>
      <c r="D45" s="15" t="s">
        <v>12</v>
      </c>
      <c r="E45" s="16">
        <v>0</v>
      </c>
      <c r="F45" s="17">
        <f>E45*C45</f>
        <v>0</v>
      </c>
      <c r="G45" s="18"/>
    </row>
    <row r="46" ht="15.15" spans="1:7">
      <c r="A46" s="13" t="s">
        <v>11</v>
      </c>
      <c r="B46" s="14" t="s">
        <v>34</v>
      </c>
      <c r="C46" s="15">
        <v>1</v>
      </c>
      <c r="D46" s="15" t="s">
        <v>14</v>
      </c>
      <c r="E46" s="16">
        <v>0</v>
      </c>
      <c r="F46" s="17">
        <f>E46*C46</f>
        <v>0</v>
      </c>
      <c r="G46" s="18"/>
    </row>
    <row r="47" ht="15.15" spans="1:7">
      <c r="A47" s="19" t="s">
        <v>35</v>
      </c>
      <c r="B47" s="20"/>
      <c r="C47" s="21"/>
      <c r="D47" s="21"/>
      <c r="E47" s="22"/>
      <c r="F47" s="23">
        <f>SUM(F45:F46)</f>
        <v>0</v>
      </c>
      <c r="G47" s="24"/>
    </row>
    <row r="48" spans="1:7">
      <c r="A48" s="9"/>
      <c r="B48" s="9"/>
      <c r="C48" s="9"/>
      <c r="D48" s="9"/>
      <c r="E48" s="9"/>
      <c r="F48" s="9"/>
      <c r="G48" s="9"/>
    </row>
    <row r="49" ht="15.15" spans="1:7">
      <c r="A49" s="25" t="s">
        <v>59</v>
      </c>
      <c r="B49" s="6"/>
      <c r="C49" s="6"/>
      <c r="D49" s="6"/>
      <c r="E49" s="6"/>
      <c r="F49" s="6"/>
      <c r="G49" s="6"/>
    </row>
    <row r="50" ht="29.55" spans="1:7">
      <c r="A50" s="60" t="s">
        <v>23</v>
      </c>
      <c r="B50" s="60" t="s">
        <v>24</v>
      </c>
      <c r="C50" s="61" t="s">
        <v>25</v>
      </c>
      <c r="D50" s="61" t="s">
        <v>57</v>
      </c>
      <c r="E50" s="61" t="s">
        <v>37</v>
      </c>
      <c r="F50" s="61" t="s">
        <v>27</v>
      </c>
      <c r="G50" s="61" t="s">
        <v>38</v>
      </c>
    </row>
    <row r="51" ht="15.15" spans="1:7">
      <c r="A51" s="62"/>
      <c r="B51" s="62"/>
      <c r="C51" s="45" t="s">
        <v>30</v>
      </c>
      <c r="D51" s="45" t="s">
        <v>31</v>
      </c>
      <c r="E51" s="45" t="s">
        <v>32</v>
      </c>
      <c r="F51" s="45" t="s">
        <v>39</v>
      </c>
      <c r="G51" s="45" t="s">
        <v>60</v>
      </c>
    </row>
    <row r="52" ht="15.15" spans="1:7">
      <c r="A52" s="63" t="s">
        <v>11</v>
      </c>
      <c r="B52" s="64" t="s">
        <v>34</v>
      </c>
      <c r="C52" s="15">
        <v>2</v>
      </c>
      <c r="D52" s="65" t="s">
        <v>12</v>
      </c>
      <c r="E52" s="27">
        <v>12</v>
      </c>
      <c r="F52" s="28">
        <v>0</v>
      </c>
      <c r="G52" s="29">
        <f>C52*E52*F52</f>
        <v>0</v>
      </c>
    </row>
    <row r="53" ht="15.15" spans="1:7">
      <c r="A53" s="63" t="s">
        <v>11</v>
      </c>
      <c r="B53" s="64" t="s">
        <v>34</v>
      </c>
      <c r="C53" s="15">
        <v>1</v>
      </c>
      <c r="D53" s="66" t="s">
        <v>14</v>
      </c>
      <c r="E53" s="27">
        <v>12</v>
      </c>
      <c r="F53" s="28">
        <v>0</v>
      </c>
      <c r="G53" s="29">
        <f>C53*E53*F53</f>
        <v>0</v>
      </c>
    </row>
    <row r="54" ht="15.15" spans="1:7">
      <c r="A54" s="21" t="s">
        <v>35</v>
      </c>
      <c r="B54" s="21"/>
      <c r="C54" s="21"/>
      <c r="D54" s="21"/>
      <c r="E54" s="21"/>
      <c r="F54" s="21"/>
      <c r="G54" s="23">
        <f>SUM(G52:G53)</f>
        <v>0</v>
      </c>
    </row>
    <row r="55" ht="21.75" customHeight="1" spans="1:7">
      <c r="A55" s="21" t="s">
        <v>61</v>
      </c>
      <c r="B55" s="21"/>
      <c r="C55" s="21"/>
      <c r="D55" s="21"/>
      <c r="E55" s="21"/>
      <c r="F55" s="21"/>
      <c r="G55" s="23">
        <f>G54+F47</f>
        <v>0</v>
      </c>
    </row>
    <row r="56" ht="40.5" customHeight="1" spans="1:7">
      <c r="A56" s="67" t="s">
        <v>62</v>
      </c>
      <c r="B56" s="68"/>
      <c r="C56" s="68"/>
      <c r="D56" s="68"/>
      <c r="E56" s="68"/>
      <c r="F56" s="68"/>
      <c r="G56" s="69">
        <f>G55+F37</f>
        <v>0</v>
      </c>
    </row>
    <row r="57" ht="39" customHeight="1" spans="1:7">
      <c r="A57" s="67" t="s">
        <v>63</v>
      </c>
      <c r="B57" s="68"/>
      <c r="C57" s="68"/>
      <c r="D57" s="68"/>
      <c r="E57" s="68"/>
      <c r="F57" s="68"/>
      <c r="G57" s="69">
        <f>G56*1.25</f>
        <v>0</v>
      </c>
    </row>
  </sheetData>
  <sheetProtection selectLockedCells="1"/>
  <mergeCells count="26">
    <mergeCell ref="A2:B2"/>
    <mergeCell ref="A4:B4"/>
    <mergeCell ref="A20:G20"/>
    <mergeCell ref="A31:F31"/>
    <mergeCell ref="A35:F35"/>
    <mergeCell ref="A37:E37"/>
    <mergeCell ref="A49:G49"/>
    <mergeCell ref="A13:A15"/>
    <mergeCell ref="A21:A22"/>
    <mergeCell ref="A28:A30"/>
    <mergeCell ref="A42:A44"/>
    <mergeCell ref="A50:A51"/>
    <mergeCell ref="B13:B15"/>
    <mergeCell ref="B21:B22"/>
    <mergeCell ref="B28:B30"/>
    <mergeCell ref="B42:B44"/>
    <mergeCell ref="B50:B51"/>
    <mergeCell ref="C13:C14"/>
    <mergeCell ref="C28:C29"/>
    <mergeCell ref="C42:C43"/>
    <mergeCell ref="D13:D14"/>
    <mergeCell ref="D28:D29"/>
    <mergeCell ref="D42:D43"/>
    <mergeCell ref="E13:E14"/>
    <mergeCell ref="E28:E29"/>
    <mergeCell ref="E42:E43"/>
  </mergeCells>
  <pageMargins left="0.433070866141732" right="0.0393700787401575" top="0.748031496062992" bottom="0.748031496062992" header="0.31496062992126" footer="0.31496062992126"/>
  <pageSetup paperSize="9" scale="59" orientation="portrait"/>
  <headerFooter>
    <oddFooter>&amp;R&amp;"Arial,Uobičajeno"&amp;11&amp;K58595BStranica &amp;P od &amp;N</oddFooter>
  </headerFooter>
  <rowBreaks count="1" manualBreakCount="1">
    <brk id="25" max="16383" man="1"/>
  </rowBreaks>
  <ignoredErrors>
    <ignoredError sqref="F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Popis lokacija i kapaciteta</vt:lpstr>
      <vt:lpstr>Nepokretna mreža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2015-06-05T18:17:00Z</dcterms:created>
  <dcterms:modified xsi:type="dcterms:W3CDTF">2024-11-19T07:17:20Z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34E99F3A4E464113B1B948916B5FA61F_13</vt:lpwstr>
  </property>
  <property fmtid="{D5CDD505-2E9C-101B-9397-08002B2CF9AE}" pid="3" name="KSOProductBuildVer">
    <vt:lpwstr>1033-12.2.0.18911</vt:lpwstr>
  </property>
</Properties>
</file>