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JAVNA NABAVA\2026\JEDNOSTAVNA NABAVA\Usluge\TELEFONSKE USLUGE I FIKSNI INTERNET\"/>
    </mc:Choice>
  </mc:AlternateContent>
  <xr:revisionPtr revIDLastSave="0" documentId="8_{65C32457-E230-4D11-8E59-BFEAADBDF5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pis lokacija i kapaciteta" sheetId="5" r:id="rId1"/>
    <sheet name="Nepokretna mreža" sheetId="2" r:id="rId2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G28" i="2"/>
  <c r="G27" i="2" l="1"/>
  <c r="G26" i="2"/>
  <c r="G25" i="2"/>
  <c r="G59" i="2" l="1"/>
  <c r="G58" i="2"/>
  <c r="F52" i="2"/>
  <c r="F51" i="2"/>
  <c r="F41" i="2"/>
  <c r="F39" i="2"/>
  <c r="F38" i="2"/>
  <c r="F37" i="2"/>
  <c r="G24" i="2"/>
  <c r="G30" i="2" s="1"/>
  <c r="F18" i="2"/>
  <c r="F17" i="2"/>
  <c r="F42" i="2" l="1"/>
  <c r="G60" i="2"/>
  <c r="F53" i="2"/>
  <c r="G61" i="2" s="1"/>
  <c r="F19" i="2"/>
  <c r="F43" i="2" s="1"/>
  <c r="G62" i="2" l="1"/>
  <c r="G63" i="2" s="1"/>
</calcChain>
</file>

<file path=xl/sharedStrings.xml><?xml version="1.0" encoding="utf-8"?>
<sst xmlns="http://schemas.openxmlformats.org/spreadsheetml/2006/main" count="139" uniqueCount="73">
  <si>
    <t>LOKACIJA</t>
  </si>
  <si>
    <t>JAVNA GOVORNA USLUGA</t>
  </si>
  <si>
    <t>BROJ PRIKLJUČAKA</t>
  </si>
  <si>
    <t>BROJ KANALA</t>
  </si>
  <si>
    <t>Vukovarska 79, Split</t>
  </si>
  <si>
    <t>ISDN BRA</t>
  </si>
  <si>
    <t>Zajčeva 2, Split</t>
  </si>
  <si>
    <t>Zbora Narodne garde 11, Stari Grad</t>
  </si>
  <si>
    <t>USLUGA PRISTUPA INTERNETU</t>
  </si>
  <si>
    <t>KAPACITET</t>
  </si>
  <si>
    <t>Simetrični pristup Internetu</t>
  </si>
  <si>
    <t>100 / 100 Mbps</t>
  </si>
  <si>
    <t>100 /100 Mbps</t>
  </si>
  <si>
    <t>50 / 50 Mbps</t>
  </si>
  <si>
    <t>NARUČITELJ</t>
  </si>
  <si>
    <t>Ivana pl. Zajca 2</t>
  </si>
  <si>
    <t>21000 Split</t>
  </si>
  <si>
    <t>ponuditelj</t>
  </si>
  <si>
    <t>1. Javna govorna usluga u nepokretnoj mreži</t>
  </si>
  <si>
    <t>1.1 Jednokratna naknada</t>
  </si>
  <si>
    <t>USLUGA</t>
  </si>
  <si>
    <t>Jed. Mjere</t>
  </si>
  <si>
    <t>Broj priključaka</t>
  </si>
  <si>
    <t>Broj kanala</t>
  </si>
  <si>
    <t xml:space="preserve">Jedinična cijena </t>
  </si>
  <si>
    <t>Ukupna cijena</t>
  </si>
  <si>
    <t>(bez PDV-a)</t>
  </si>
  <si>
    <t>a</t>
  </si>
  <si>
    <t>b</t>
  </si>
  <si>
    <t>c</t>
  </si>
  <si>
    <t>d = b * c</t>
  </si>
  <si>
    <t>priključak</t>
  </si>
  <si>
    <t>UKUPNO:</t>
  </si>
  <si>
    <t>1.2 Mjesečna naknada</t>
  </si>
  <si>
    <t>Broj mjeseci</t>
  </si>
  <si>
    <t>Ukupna cijena (bez PDV-a)</t>
  </si>
  <si>
    <t>d</t>
  </si>
  <si>
    <t>e = b *  c * d</t>
  </si>
  <si>
    <t>1.3 Usluge poziva</t>
  </si>
  <si>
    <t>Mjesečna količina</t>
  </si>
  <si>
    <t>Jedinična cijena bez PDV-a  (eur/min.)</t>
  </si>
  <si>
    <t xml:space="preserve">Ukupno </t>
  </si>
  <si>
    <t>d=a*b*c</t>
  </si>
  <si>
    <t>Govorni servis - nacionalni promet</t>
  </si>
  <si>
    <t>Pozivi prema fiksnim mrežama</t>
  </si>
  <si>
    <t>minuta</t>
  </si>
  <si>
    <t>Pozivi prema mobilnim mrežama</t>
  </si>
  <si>
    <t>Pozivi prema VPN mreži</t>
  </si>
  <si>
    <t xml:space="preserve">Uspostava poziva </t>
  </si>
  <si>
    <t>Uspostave poziva</t>
  </si>
  <si>
    <t>količina poziva</t>
  </si>
  <si>
    <t>UKUPNO ZA GOVORNE USLUGE:</t>
  </si>
  <si>
    <t>2. Usluga pristupa Internetu u nepokretnoj mreži</t>
  </si>
  <si>
    <t>2.1 Jednokratna naknada</t>
  </si>
  <si>
    <t>Kapacitet</t>
  </si>
  <si>
    <t>d = a * c</t>
  </si>
  <si>
    <t>2.2 Mjesečna naknada</t>
  </si>
  <si>
    <t>e = a * c * d</t>
  </si>
  <si>
    <t>UKUPNO ZA USLUGE PRISTUPA INTERNETU:</t>
  </si>
  <si>
    <t>SVEUKUPNO ZA USLUGE U NEPOKRETNOJ MREŽI (bez PDV-a):</t>
  </si>
  <si>
    <t>SVEUKUPNO ZA USLUGE U NEPOKRETNOJ MREŽI (s PDV-om):</t>
  </si>
  <si>
    <t>DOM ZA STARIJE OSOBE SPLIT</t>
  </si>
  <si>
    <t xml:space="preserve">Tablica 1. - Troškovnik za predmet nabave: Telefonske usluge i fiksni internet </t>
  </si>
  <si>
    <t>Evidencijski broj nabave: EJN 14/2025</t>
  </si>
  <si>
    <t>Analogno sučelje</t>
  </si>
  <si>
    <t>prolazno biranje ( DID brojevi ) - Vukovarska 79 ( 4 numeracije )</t>
  </si>
  <si>
    <t>prolazno biranje ( DID brojevi ) - Zbora narodne garde 11 ( 10 numeracija )</t>
  </si>
  <si>
    <t xml:space="preserve">Mjesečna naknada za minute ( 2.000 fiksnih minuta ) </t>
  </si>
  <si>
    <t xml:space="preserve">Mjesečna naknada za minute (800 mobilnih minuta ) </t>
  </si>
  <si>
    <t>Analogno sučelje - Vukovarska 79</t>
  </si>
  <si>
    <t>ISDN BRA - Zbora narodne garde 11</t>
  </si>
  <si>
    <t>Simetrični pristup Internetu ( Zajčeva 2 ; Vukovarska 79 )</t>
  </si>
  <si>
    <t xml:space="preserve">Simetrični pristup Internetu ( Zbora narodne garde 11 )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</si>
</sst>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_k_n"/>
    <numFmt numFmtId="166" formatCode="#,##0.000\ _k_n"/>
  </numFmts>
  <fonts count="16">
    <font>
      <sz val="11"/>
      <color theme="1"/>
      <name val="Calibri"/>
      <charset val="134"/>
      <scheme val="minor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1"/>
      <color indexed="63"/>
      <name val="Garamond"/>
      <family val="1"/>
      <charset val="238"/>
    </font>
    <font>
      <sz val="11"/>
      <color indexed="63"/>
      <name val="Garamond"/>
      <family val="1"/>
      <charset val="238"/>
    </font>
    <font>
      <b/>
      <i/>
      <sz val="11"/>
      <color indexed="63"/>
      <name val="Garamond"/>
      <family val="1"/>
      <charset val="238"/>
    </font>
    <font>
      <b/>
      <i/>
      <sz val="11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i/>
      <sz val="11"/>
      <color rgb="FF333333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4" tint="-0.249977111117893"/>
      <name val="Garamond"/>
      <family val="1"/>
    </font>
    <font>
      <b/>
      <sz val="11"/>
      <color indexed="63"/>
      <name val="Garamond"/>
      <family val="1"/>
    </font>
    <font>
      <b/>
      <u/>
      <sz val="12"/>
      <color theme="4" tint="-0.499984740745262"/>
      <name val="Garamond"/>
      <family val="1"/>
    </font>
    <font>
      <b/>
      <sz val="12"/>
      <color theme="4" tint="-0.49998474074526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2">
    <xf numFmtId="0" fontId="0" fillId="0" borderId="0" xfId="0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justify" vertical="center"/>
    </xf>
    <xf numFmtId="0" fontId="6" fillId="0" borderId="3" xfId="1" applyFont="1" applyBorder="1" applyAlignment="1">
      <alignment horizontal="justify" vertical="center"/>
    </xf>
    <xf numFmtId="0" fontId="6" fillId="0" borderId="4" xfId="1" applyFont="1" applyBorder="1" applyAlignment="1">
      <alignment horizontal="justify" vertical="center"/>
    </xf>
    <xf numFmtId="0" fontId="6" fillId="0" borderId="5" xfId="1" applyFont="1" applyBorder="1" applyAlignment="1">
      <alignment horizontal="justify" vertical="center"/>
    </xf>
    <xf numFmtId="165" fontId="4" fillId="0" borderId="2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justify" vertical="center"/>
    </xf>
    <xf numFmtId="164" fontId="4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justify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justify" vertical="center"/>
    </xf>
    <xf numFmtId="164" fontId="5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justify" vertical="center"/>
    </xf>
    <xf numFmtId="4" fontId="6" fillId="2" borderId="4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/>
    <xf numFmtId="166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justify" vertical="center" wrapText="1"/>
    </xf>
    <xf numFmtId="3" fontId="5" fillId="0" borderId="14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justify" vertical="center"/>
    </xf>
    <xf numFmtId="0" fontId="4" fillId="0" borderId="0" xfId="1" applyFont="1"/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justify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7" xfId="1" applyFont="1" applyBorder="1" applyAlignment="1">
      <alignment horizontal="justify" vertical="center"/>
    </xf>
    <xf numFmtId="0" fontId="6" fillId="0" borderId="9" xfId="1" applyFont="1" applyBorder="1" applyAlignment="1">
      <alignment horizontal="justify" vertical="center"/>
    </xf>
    <xf numFmtId="0" fontId="9" fillId="0" borderId="13" xfId="1" applyFont="1" applyBorder="1" applyAlignment="1">
      <alignment horizontal="justify" vertical="center" wrapText="1"/>
    </xf>
    <xf numFmtId="0" fontId="6" fillId="0" borderId="14" xfId="1" applyFont="1" applyBorder="1" applyAlignment="1">
      <alignment horizontal="justify" vertical="center" wrapText="1"/>
    </xf>
    <xf numFmtId="0" fontId="6" fillId="0" borderId="11" xfId="1" applyFont="1" applyBorder="1" applyAlignment="1">
      <alignment horizontal="justify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A6" sqref="A6:D8"/>
    </sheetView>
  </sheetViews>
  <sheetFormatPr defaultColWidth="9.109375" defaultRowHeight="14.4"/>
  <cols>
    <col min="1" max="1" width="36.88671875" style="52" customWidth="1"/>
    <col min="2" max="2" width="31.6640625" style="52" customWidth="1"/>
    <col min="3" max="3" width="23.44140625" style="52" customWidth="1"/>
    <col min="4" max="4" width="24.5546875" style="52" customWidth="1"/>
    <col min="5" max="5" width="17.5546875" style="52" customWidth="1"/>
    <col min="6" max="16384" width="9.109375" style="52"/>
  </cols>
  <sheetData>
    <row r="1" spans="1:5" ht="30.75" customHeight="1">
      <c r="A1" s="53" t="s">
        <v>0</v>
      </c>
      <c r="B1" s="53" t="s">
        <v>1</v>
      </c>
      <c r="C1" s="53" t="s">
        <v>2</v>
      </c>
      <c r="D1" s="53" t="s">
        <v>3</v>
      </c>
      <c r="E1" s="54"/>
    </row>
    <row r="2" spans="1:5" ht="21" customHeight="1">
      <c r="A2" s="55" t="s">
        <v>4</v>
      </c>
      <c r="B2" s="55" t="s">
        <v>64</v>
      </c>
      <c r="C2" s="55">
        <v>1</v>
      </c>
      <c r="D2" s="55">
        <v>4</v>
      </c>
    </row>
    <row r="3" spans="1:5" ht="21.75" customHeight="1">
      <c r="A3" s="55" t="s">
        <v>7</v>
      </c>
      <c r="B3" s="55" t="s">
        <v>5</v>
      </c>
      <c r="C3" s="55">
        <v>1</v>
      </c>
      <c r="D3" s="55">
        <v>4</v>
      </c>
    </row>
    <row r="4" spans="1:5" ht="26.25" customHeight="1">
      <c r="A4" s="56"/>
      <c r="B4" s="56"/>
      <c r="C4" s="56"/>
      <c r="D4" s="56"/>
    </row>
    <row r="5" spans="1:5" ht="26.25" customHeight="1">
      <c r="A5" s="53" t="s">
        <v>0</v>
      </c>
      <c r="B5" s="53" t="s">
        <v>8</v>
      </c>
      <c r="C5" s="53" t="s">
        <v>2</v>
      </c>
      <c r="D5" s="53" t="s">
        <v>9</v>
      </c>
    </row>
    <row r="6" spans="1:5" ht="30" customHeight="1">
      <c r="A6" s="57" t="s">
        <v>4</v>
      </c>
      <c r="B6" s="57" t="s">
        <v>10</v>
      </c>
      <c r="C6" s="57">
        <v>1</v>
      </c>
      <c r="D6" s="57" t="s">
        <v>11</v>
      </c>
    </row>
    <row r="7" spans="1:5" ht="21.75" customHeight="1">
      <c r="A7" s="57" t="s">
        <v>6</v>
      </c>
      <c r="B7" s="57" t="s">
        <v>10</v>
      </c>
      <c r="C7" s="57">
        <v>1</v>
      </c>
      <c r="D7" s="57" t="s">
        <v>12</v>
      </c>
    </row>
    <row r="8" spans="1:5" ht="20.25" customHeight="1">
      <c r="A8" s="57" t="s">
        <v>7</v>
      </c>
      <c r="B8" s="57" t="s">
        <v>10</v>
      </c>
      <c r="C8" s="57">
        <v>1</v>
      </c>
      <c r="D8" s="57" t="s">
        <v>13</v>
      </c>
    </row>
    <row r="9" spans="1:5" ht="24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63"/>
  <sheetViews>
    <sheetView tabSelected="1" zoomScale="90" zoomScaleNormal="90" workbookViewId="0">
      <selection activeCell="A59" sqref="A59"/>
    </sheetView>
  </sheetViews>
  <sheetFormatPr defaultColWidth="10.33203125" defaultRowHeight="14.4"/>
  <cols>
    <col min="1" max="1" width="65.109375" style="2" customWidth="1"/>
    <col min="2" max="2" width="19" style="2" customWidth="1"/>
    <col min="3" max="3" width="21.33203125" style="2" customWidth="1"/>
    <col min="4" max="4" width="13.6640625" style="2" customWidth="1"/>
    <col min="5" max="5" width="13.44140625" style="2" customWidth="1"/>
    <col min="6" max="6" width="20.5546875" style="2" customWidth="1"/>
    <col min="7" max="7" width="17.6640625" style="2" customWidth="1"/>
    <col min="8" max="8" width="14.33203125" style="2" customWidth="1"/>
    <col min="9" max="16384" width="10.33203125" style="2"/>
  </cols>
  <sheetData>
    <row r="2" spans="1:8" s="1" customFormat="1" ht="15.6">
      <c r="A2" s="70" t="s">
        <v>14</v>
      </c>
      <c r="B2" s="70"/>
    </row>
    <row r="3" spans="1:8" s="1" customFormat="1" ht="15.6">
      <c r="A3" s="58" t="s">
        <v>61</v>
      </c>
      <c r="B3" s="58"/>
    </row>
    <row r="4" spans="1:8" s="1" customFormat="1" ht="15.6">
      <c r="A4" s="70" t="s">
        <v>15</v>
      </c>
      <c r="B4" s="70"/>
    </row>
    <row r="5" spans="1:8" s="1" customFormat="1" ht="15.6">
      <c r="A5" s="58" t="s">
        <v>16</v>
      </c>
      <c r="B5" s="58"/>
    </row>
    <row r="6" spans="1:8" s="1" customFormat="1" ht="15.6">
      <c r="A6" s="3"/>
      <c r="B6" s="3"/>
      <c r="F6" s="4"/>
    </row>
    <row r="7" spans="1:8" s="1" customFormat="1">
      <c r="F7" s="1" t="s">
        <v>17</v>
      </c>
    </row>
    <row r="8" spans="1:8" ht="22.5" customHeight="1">
      <c r="A8" s="77" t="s">
        <v>62</v>
      </c>
      <c r="B8" s="77"/>
    </row>
    <row r="9" spans="1:8" ht="15.6">
      <c r="A9" s="78" t="s">
        <v>63</v>
      </c>
      <c r="B9" s="78"/>
      <c r="C9" s="6"/>
      <c r="D9" s="6"/>
      <c r="E9" s="6"/>
      <c r="F9" s="6"/>
      <c r="G9" s="6"/>
      <c r="H9" s="6"/>
    </row>
    <row r="10" spans="1:8">
      <c r="A10" s="59"/>
      <c r="B10" s="6"/>
      <c r="C10" s="6"/>
      <c r="D10" s="6"/>
      <c r="E10" s="6"/>
      <c r="F10" s="6"/>
      <c r="G10" s="6"/>
      <c r="H10" s="6"/>
    </row>
    <row r="11" spans="1:8">
      <c r="A11" s="5" t="s">
        <v>18</v>
      </c>
      <c r="B11" s="7"/>
      <c r="C11" s="7"/>
      <c r="D11" s="7"/>
      <c r="E11" s="7"/>
      <c r="F11" s="7"/>
      <c r="G11" s="7"/>
      <c r="H11" s="7"/>
    </row>
    <row r="12" spans="1:8">
      <c r="A12" s="5"/>
      <c r="B12" s="8"/>
      <c r="C12" s="8"/>
      <c r="D12" s="8"/>
      <c r="E12" s="8"/>
      <c r="F12" s="8"/>
      <c r="G12" s="8"/>
    </row>
    <row r="13" spans="1:8">
      <c r="A13" s="5" t="s">
        <v>19</v>
      </c>
      <c r="B13" s="8"/>
      <c r="C13" s="8"/>
      <c r="D13" s="8"/>
      <c r="E13" s="8"/>
      <c r="F13" s="8"/>
      <c r="G13" s="8"/>
    </row>
    <row r="14" spans="1:8" ht="15.6" customHeight="1">
      <c r="A14" s="84" t="s">
        <v>20</v>
      </c>
      <c r="B14" s="84" t="s">
        <v>21</v>
      </c>
      <c r="C14" s="81" t="s">
        <v>22</v>
      </c>
      <c r="D14" s="81" t="s">
        <v>23</v>
      </c>
      <c r="E14" s="81" t="s">
        <v>24</v>
      </c>
      <c r="F14" s="9" t="s">
        <v>25</v>
      </c>
      <c r="G14" s="10"/>
    </row>
    <row r="15" spans="1:8">
      <c r="A15" s="84"/>
      <c r="B15" s="84"/>
      <c r="C15" s="81"/>
      <c r="D15" s="81"/>
      <c r="E15" s="81"/>
      <c r="F15" s="9" t="s">
        <v>26</v>
      </c>
      <c r="G15" s="10"/>
    </row>
    <row r="16" spans="1:8">
      <c r="A16" s="84"/>
      <c r="B16" s="84"/>
      <c r="C16" s="9" t="s">
        <v>27</v>
      </c>
      <c r="D16" s="9" t="s">
        <v>28</v>
      </c>
      <c r="E16" s="9" t="s">
        <v>29</v>
      </c>
      <c r="F16" s="9" t="s">
        <v>30</v>
      </c>
      <c r="G16" s="10"/>
    </row>
    <row r="17" spans="1:8">
      <c r="A17" s="11" t="s">
        <v>69</v>
      </c>
      <c r="B17" s="12" t="s">
        <v>31</v>
      </c>
      <c r="C17" s="13">
        <v>1</v>
      </c>
      <c r="D17" s="13">
        <v>10</v>
      </c>
      <c r="E17" s="14">
        <v>0</v>
      </c>
      <c r="F17" s="15">
        <f>D17*E17</f>
        <v>0</v>
      </c>
      <c r="G17" s="16"/>
    </row>
    <row r="18" spans="1:8">
      <c r="A18" s="11" t="s">
        <v>70</v>
      </c>
      <c r="B18" s="12" t="s">
        <v>31</v>
      </c>
      <c r="C18" s="13">
        <v>4</v>
      </c>
      <c r="D18" s="13">
        <v>8</v>
      </c>
      <c r="E18" s="14">
        <v>0</v>
      </c>
      <c r="F18" s="15">
        <f>D18*E18</f>
        <v>0</v>
      </c>
      <c r="G18" s="16"/>
    </row>
    <row r="19" spans="1:8" ht="18" customHeight="1">
      <c r="A19" s="17" t="s">
        <v>32</v>
      </c>
      <c r="B19" s="18"/>
      <c r="C19" s="19"/>
      <c r="D19" s="19"/>
      <c r="E19" s="20"/>
      <c r="F19" s="21">
        <f>SUM(F17:F18)</f>
        <v>0</v>
      </c>
      <c r="G19" s="22"/>
    </row>
    <row r="20" spans="1:8">
      <c r="A20" s="8"/>
      <c r="B20" s="8"/>
      <c r="C20" s="8"/>
      <c r="D20" s="8"/>
      <c r="E20" s="8"/>
      <c r="F20" s="8"/>
      <c r="G20" s="8"/>
    </row>
    <row r="21" spans="1:8">
      <c r="A21" s="71" t="s">
        <v>33</v>
      </c>
      <c r="B21" s="72"/>
      <c r="C21" s="72"/>
      <c r="D21" s="72"/>
      <c r="E21" s="72"/>
      <c r="F21" s="72"/>
      <c r="G21" s="72"/>
    </row>
    <row r="22" spans="1:8" ht="28.8">
      <c r="A22" s="84" t="s">
        <v>20</v>
      </c>
      <c r="B22" s="84" t="s">
        <v>21</v>
      </c>
      <c r="C22" s="9" t="s">
        <v>22</v>
      </c>
      <c r="D22" s="9" t="s">
        <v>23</v>
      </c>
      <c r="E22" s="9" t="s">
        <v>34</v>
      </c>
      <c r="F22" s="9" t="s">
        <v>24</v>
      </c>
      <c r="G22" s="9" t="s">
        <v>35</v>
      </c>
      <c r="H22" s="23"/>
    </row>
    <row r="23" spans="1:8">
      <c r="A23" s="84"/>
      <c r="B23" s="84"/>
      <c r="C23" s="9" t="s">
        <v>27</v>
      </c>
      <c r="D23" s="9" t="s">
        <v>28</v>
      </c>
      <c r="E23" s="9" t="s">
        <v>29</v>
      </c>
      <c r="F23" s="9" t="s">
        <v>36</v>
      </c>
      <c r="G23" s="9" t="s">
        <v>37</v>
      </c>
      <c r="H23" s="23"/>
    </row>
    <row r="24" spans="1:8">
      <c r="A24" s="11" t="s">
        <v>69</v>
      </c>
      <c r="B24" s="12" t="s">
        <v>31</v>
      </c>
      <c r="C24" s="13">
        <v>1</v>
      </c>
      <c r="D24" s="13">
        <v>4</v>
      </c>
      <c r="E24" s="24">
        <v>12</v>
      </c>
      <c r="F24" s="25">
        <v>0</v>
      </c>
      <c r="G24" s="26">
        <f>D24*E24*F24</f>
        <v>0</v>
      </c>
      <c r="H24" s="27"/>
    </row>
    <row r="25" spans="1:8">
      <c r="A25" s="11" t="s">
        <v>70</v>
      </c>
      <c r="B25" s="12" t="s">
        <v>31</v>
      </c>
      <c r="C25" s="13">
        <v>1</v>
      </c>
      <c r="D25" s="13">
        <v>4</v>
      </c>
      <c r="E25" s="24">
        <v>12</v>
      </c>
      <c r="F25" s="25">
        <v>0</v>
      </c>
      <c r="G25" s="26">
        <f t="shared" ref="G25" si="0">D25*E25*F25</f>
        <v>0</v>
      </c>
      <c r="H25" s="27"/>
    </row>
    <row r="26" spans="1:8" ht="16.5" customHeight="1">
      <c r="A26" s="11" t="s">
        <v>65</v>
      </c>
      <c r="B26" s="12" t="s">
        <v>31</v>
      </c>
      <c r="C26" s="13">
        <v>1</v>
      </c>
      <c r="D26" s="13">
        <v>0</v>
      </c>
      <c r="E26" s="24">
        <v>12</v>
      </c>
      <c r="F26" s="25">
        <v>0</v>
      </c>
      <c r="G26" s="26">
        <f>C26*E26*F26</f>
        <v>0</v>
      </c>
      <c r="H26" s="28"/>
    </row>
    <row r="27" spans="1:8">
      <c r="A27" s="11" t="s">
        <v>66</v>
      </c>
      <c r="B27" s="12" t="s">
        <v>31</v>
      </c>
      <c r="C27" s="13">
        <v>1</v>
      </c>
      <c r="D27" s="13">
        <v>0</v>
      </c>
      <c r="E27" s="24">
        <v>12</v>
      </c>
      <c r="F27" s="25">
        <v>0</v>
      </c>
      <c r="G27" s="26">
        <f>C27*E27*F27</f>
        <v>0</v>
      </c>
      <c r="H27" s="31"/>
    </row>
    <row r="28" spans="1:8">
      <c r="A28" s="11" t="s">
        <v>67</v>
      </c>
      <c r="B28" s="61" t="s">
        <v>31</v>
      </c>
      <c r="C28" s="62">
        <v>1</v>
      </c>
      <c r="D28" s="62">
        <v>0</v>
      </c>
      <c r="E28" s="63">
        <v>0</v>
      </c>
      <c r="F28" s="64">
        <v>0</v>
      </c>
      <c r="G28" s="26">
        <f>C28*F28</f>
        <v>0</v>
      </c>
      <c r="H28" s="33"/>
    </row>
    <row r="29" spans="1:8">
      <c r="A29" s="11" t="s">
        <v>68</v>
      </c>
      <c r="B29" s="61" t="s">
        <v>31</v>
      </c>
      <c r="C29" s="62">
        <v>3</v>
      </c>
      <c r="D29" s="62">
        <v>0</v>
      </c>
      <c r="E29" s="63">
        <v>0</v>
      </c>
      <c r="F29" s="64">
        <v>0</v>
      </c>
      <c r="G29" s="26">
        <f>C29*F29</f>
        <v>0</v>
      </c>
    </row>
    <row r="30" spans="1:8" ht="30" customHeight="1">
      <c r="A30" s="17" t="s">
        <v>32</v>
      </c>
      <c r="B30" s="18"/>
      <c r="C30" s="19"/>
      <c r="D30" s="19"/>
      <c r="E30" s="19"/>
      <c r="F30" s="20"/>
      <c r="G30" s="21">
        <f>SUM(G24:G29)</f>
        <v>0</v>
      </c>
    </row>
    <row r="31" spans="1:8" ht="21" customHeight="1">
      <c r="A31" s="29"/>
      <c r="B31" s="29"/>
      <c r="C31" s="29"/>
      <c r="D31" s="29"/>
      <c r="E31" s="29"/>
      <c r="F31" s="29"/>
      <c r="G31" s="30"/>
    </row>
    <row r="32" spans="1:8">
      <c r="A32" s="32" t="s">
        <v>38</v>
      </c>
      <c r="B32" s="5"/>
      <c r="C32" s="5"/>
      <c r="D32" s="5"/>
      <c r="E32" s="5"/>
      <c r="F32" s="5"/>
      <c r="G32" s="5"/>
    </row>
    <row r="33" spans="1:7">
      <c r="A33" s="85" t="s">
        <v>20</v>
      </c>
      <c r="B33" s="85" t="s">
        <v>21</v>
      </c>
      <c r="C33" s="90" t="s">
        <v>39</v>
      </c>
      <c r="D33" s="79" t="s">
        <v>34</v>
      </c>
      <c r="E33" s="79" t="s">
        <v>40</v>
      </c>
      <c r="F33" s="34" t="s">
        <v>41</v>
      </c>
      <c r="G33" s="35"/>
    </row>
    <row r="34" spans="1:7">
      <c r="A34" s="86"/>
      <c r="B34" s="86"/>
      <c r="C34" s="91"/>
      <c r="D34" s="80"/>
      <c r="E34" s="80"/>
      <c r="F34" s="36" t="s">
        <v>26</v>
      </c>
      <c r="G34" s="35"/>
    </row>
    <row r="35" spans="1:7">
      <c r="A35" s="86"/>
      <c r="B35" s="86"/>
      <c r="C35" s="37" t="s">
        <v>27</v>
      </c>
      <c r="D35" s="38" t="s">
        <v>28</v>
      </c>
      <c r="E35" s="38" t="s">
        <v>29</v>
      </c>
      <c r="F35" s="38" t="s">
        <v>42</v>
      </c>
      <c r="G35" s="35"/>
    </row>
    <row r="36" spans="1:7" ht="18.75" customHeight="1">
      <c r="A36" s="73" t="s">
        <v>43</v>
      </c>
      <c r="B36" s="74"/>
      <c r="C36" s="74"/>
      <c r="D36" s="74"/>
      <c r="E36" s="74"/>
      <c r="F36" s="75"/>
      <c r="G36" s="39"/>
    </row>
    <row r="37" spans="1:7" ht="24" customHeight="1">
      <c r="A37" s="40" t="s">
        <v>44</v>
      </c>
      <c r="B37" s="41" t="s">
        <v>45</v>
      </c>
      <c r="C37" s="13">
        <v>25000</v>
      </c>
      <c r="D37" s="24">
        <v>12</v>
      </c>
      <c r="E37" s="60">
        <v>0</v>
      </c>
      <c r="F37" s="25">
        <f>E37*D37*C37</f>
        <v>0</v>
      </c>
    </row>
    <row r="38" spans="1:7" ht="18.75" customHeight="1">
      <c r="A38" s="41" t="s">
        <v>46</v>
      </c>
      <c r="B38" s="41" t="s">
        <v>45</v>
      </c>
      <c r="C38" s="13">
        <v>5000</v>
      </c>
      <c r="D38" s="24">
        <v>12</v>
      </c>
      <c r="E38" s="60">
        <v>0</v>
      </c>
      <c r="F38" s="25">
        <f t="shared" ref="F38:F39" si="1">E38*D38*C38</f>
        <v>0</v>
      </c>
      <c r="G38" s="42"/>
    </row>
    <row r="39" spans="1:7">
      <c r="A39" s="41" t="s">
        <v>47</v>
      </c>
      <c r="B39" s="41" t="s">
        <v>45</v>
      </c>
      <c r="C39" s="13">
        <v>20000</v>
      </c>
      <c r="D39" s="24">
        <v>12</v>
      </c>
      <c r="E39" s="25">
        <v>0</v>
      </c>
      <c r="F39" s="25">
        <f t="shared" si="1"/>
        <v>0</v>
      </c>
      <c r="G39" s="42"/>
    </row>
    <row r="40" spans="1:7">
      <c r="A40" s="76" t="s">
        <v>48</v>
      </c>
      <c r="B40" s="76"/>
      <c r="C40" s="76"/>
      <c r="D40" s="76"/>
      <c r="E40" s="76"/>
      <c r="F40" s="76"/>
      <c r="G40" s="43"/>
    </row>
    <row r="41" spans="1:7" ht="15" thickBot="1">
      <c r="A41" s="41" t="s">
        <v>49</v>
      </c>
      <c r="B41" s="40" t="s">
        <v>50</v>
      </c>
      <c r="C41" s="13">
        <v>70000</v>
      </c>
      <c r="D41" s="24">
        <v>12</v>
      </c>
      <c r="E41" s="25">
        <v>0</v>
      </c>
      <c r="F41" s="25">
        <f>E41*D41*C41</f>
        <v>0</v>
      </c>
      <c r="G41" s="42"/>
    </row>
    <row r="42" spans="1:7" ht="15" thickBot="1">
      <c r="A42" s="17" t="s">
        <v>32</v>
      </c>
      <c r="B42" s="65"/>
      <c r="C42" s="66"/>
      <c r="D42" s="67"/>
      <c r="E42" s="68"/>
      <c r="F42" s="69">
        <f>F37+F38+F39+F41</f>
        <v>0</v>
      </c>
      <c r="G42" s="42"/>
    </row>
    <row r="43" spans="1:7" ht="15" thickBot="1">
      <c r="A43" s="87" t="s">
        <v>51</v>
      </c>
      <c r="B43" s="88"/>
      <c r="C43" s="88"/>
      <c r="D43" s="88"/>
      <c r="E43" s="89"/>
      <c r="F43" s="25">
        <f>F19+G30+F42</f>
        <v>0</v>
      </c>
      <c r="G43" s="42"/>
    </row>
    <row r="44" spans="1:7" ht="15" customHeight="1">
      <c r="A44" s="8"/>
      <c r="B44" s="8"/>
      <c r="C44" s="8"/>
      <c r="D44" s="8"/>
      <c r="E44" s="8"/>
      <c r="F44" s="8"/>
      <c r="G44" s="8"/>
    </row>
    <row r="45" spans="1:7">
      <c r="A45" s="5" t="s">
        <v>52</v>
      </c>
      <c r="B45" s="7"/>
      <c r="C45" s="7"/>
      <c r="D45" s="7"/>
      <c r="E45" s="7"/>
      <c r="F45" s="7"/>
      <c r="G45" s="7"/>
    </row>
    <row r="46" spans="1:7">
      <c r="A46" s="5"/>
      <c r="B46" s="8"/>
      <c r="C46" s="8"/>
      <c r="D46" s="8"/>
      <c r="E46" s="8"/>
      <c r="F46" s="8"/>
      <c r="G46" s="8"/>
    </row>
    <row r="47" spans="1:7">
      <c r="A47" s="5" t="s">
        <v>53</v>
      </c>
      <c r="B47" s="8"/>
      <c r="C47" s="8"/>
      <c r="D47" s="8"/>
      <c r="E47" s="8"/>
      <c r="F47" s="8"/>
      <c r="G47" s="8"/>
    </row>
    <row r="48" spans="1:7">
      <c r="A48" s="84" t="s">
        <v>20</v>
      </c>
      <c r="B48" s="84" t="s">
        <v>21</v>
      </c>
      <c r="C48" s="81" t="s">
        <v>22</v>
      </c>
      <c r="D48" s="81" t="s">
        <v>54</v>
      </c>
      <c r="E48" s="81" t="s">
        <v>24</v>
      </c>
      <c r="F48" s="9" t="s">
        <v>25</v>
      </c>
      <c r="G48" s="10"/>
    </row>
    <row r="49" spans="1:7">
      <c r="A49" s="84"/>
      <c r="B49" s="84"/>
      <c r="C49" s="81"/>
      <c r="D49" s="81"/>
      <c r="E49" s="81"/>
      <c r="F49" s="9" t="s">
        <v>26</v>
      </c>
      <c r="G49" s="10"/>
    </row>
    <row r="50" spans="1:7">
      <c r="A50" s="84"/>
      <c r="B50" s="84"/>
      <c r="C50" s="9" t="s">
        <v>27</v>
      </c>
      <c r="D50" s="9" t="s">
        <v>28</v>
      </c>
      <c r="E50" s="9" t="s">
        <v>29</v>
      </c>
      <c r="F50" s="9" t="s">
        <v>55</v>
      </c>
      <c r="G50" s="10"/>
    </row>
    <row r="51" spans="1:7">
      <c r="A51" s="11" t="s">
        <v>10</v>
      </c>
      <c r="B51" s="12" t="s">
        <v>31</v>
      </c>
      <c r="C51" s="13">
        <v>2</v>
      </c>
      <c r="D51" s="13" t="s">
        <v>11</v>
      </c>
      <c r="E51" s="14">
        <v>0</v>
      </c>
      <c r="F51" s="15">
        <f>E51*C51</f>
        <v>0</v>
      </c>
      <c r="G51" s="16"/>
    </row>
    <row r="52" spans="1:7">
      <c r="A52" s="11" t="s">
        <v>10</v>
      </c>
      <c r="B52" s="12" t="s">
        <v>31</v>
      </c>
      <c r="C52" s="13">
        <v>1</v>
      </c>
      <c r="D52" s="13" t="s">
        <v>13</v>
      </c>
      <c r="E52" s="14">
        <v>0</v>
      </c>
      <c r="F52" s="15">
        <f>E52*C52</f>
        <v>0</v>
      </c>
      <c r="G52" s="16"/>
    </row>
    <row r="53" spans="1:7">
      <c r="A53" s="17" t="s">
        <v>32</v>
      </c>
      <c r="B53" s="18"/>
      <c r="C53" s="19"/>
      <c r="D53" s="19"/>
      <c r="E53" s="20"/>
      <c r="F53" s="21">
        <f>SUM(F51:F52)</f>
        <v>0</v>
      </c>
      <c r="G53" s="22"/>
    </row>
    <row r="54" spans="1:7">
      <c r="A54" s="8"/>
      <c r="B54" s="8"/>
      <c r="C54" s="8"/>
      <c r="D54" s="8"/>
      <c r="E54" s="8"/>
      <c r="F54" s="8"/>
      <c r="G54" s="8"/>
    </row>
    <row r="55" spans="1:7">
      <c r="A55" s="71" t="s">
        <v>56</v>
      </c>
      <c r="B55" s="72"/>
      <c r="C55" s="72"/>
      <c r="D55" s="72"/>
      <c r="E55" s="72"/>
      <c r="F55" s="72"/>
      <c r="G55" s="72"/>
    </row>
    <row r="56" spans="1:7" ht="28.8">
      <c r="A56" s="82" t="s">
        <v>20</v>
      </c>
      <c r="B56" s="82" t="s">
        <v>21</v>
      </c>
      <c r="C56" s="44" t="s">
        <v>22</v>
      </c>
      <c r="D56" s="44" t="s">
        <v>54</v>
      </c>
      <c r="E56" s="44" t="s">
        <v>34</v>
      </c>
      <c r="F56" s="44" t="s">
        <v>24</v>
      </c>
      <c r="G56" s="44" t="s">
        <v>35</v>
      </c>
    </row>
    <row r="57" spans="1:7" ht="21.75" customHeight="1">
      <c r="A57" s="83"/>
      <c r="B57" s="83"/>
      <c r="C57" s="36" t="s">
        <v>27</v>
      </c>
      <c r="D57" s="36" t="s">
        <v>28</v>
      </c>
      <c r="E57" s="36" t="s">
        <v>29</v>
      </c>
      <c r="F57" s="36" t="s">
        <v>36</v>
      </c>
      <c r="G57" s="36" t="s">
        <v>57</v>
      </c>
    </row>
    <row r="58" spans="1:7" ht="40.5" customHeight="1">
      <c r="A58" s="45" t="s">
        <v>71</v>
      </c>
      <c r="B58" s="46" t="s">
        <v>31</v>
      </c>
      <c r="C58" s="13">
        <v>2</v>
      </c>
      <c r="D58" s="47" t="s">
        <v>11</v>
      </c>
      <c r="E58" s="24">
        <v>12</v>
      </c>
      <c r="F58" s="25">
        <v>0</v>
      </c>
      <c r="G58" s="26">
        <f>C58*E58*F58</f>
        <v>0</v>
      </c>
    </row>
    <row r="59" spans="1:7" ht="39" customHeight="1">
      <c r="A59" s="45" t="s">
        <v>72</v>
      </c>
      <c r="B59" s="46" t="s">
        <v>31</v>
      </c>
      <c r="C59" s="13">
        <v>1</v>
      </c>
      <c r="D59" s="48" t="s">
        <v>13</v>
      </c>
      <c r="E59" s="24">
        <v>12</v>
      </c>
      <c r="F59" s="25">
        <v>0</v>
      </c>
      <c r="G59" s="26">
        <f>C59*E59*F59</f>
        <v>0</v>
      </c>
    </row>
    <row r="60" spans="1:7">
      <c r="A60" s="19" t="s">
        <v>32</v>
      </c>
      <c r="B60" s="19"/>
      <c r="C60" s="19"/>
      <c r="D60" s="19"/>
      <c r="E60" s="19"/>
      <c r="F60" s="19"/>
      <c r="G60" s="21">
        <f>SUM(G58:G59)</f>
        <v>0</v>
      </c>
    </row>
    <row r="61" spans="1:7">
      <c r="A61" s="19" t="s">
        <v>58</v>
      </c>
      <c r="B61" s="19"/>
      <c r="C61" s="19"/>
      <c r="D61" s="19"/>
      <c r="E61" s="19"/>
      <c r="F61" s="19"/>
      <c r="G61" s="21">
        <f>G60+F53</f>
        <v>0</v>
      </c>
    </row>
    <row r="62" spans="1:7">
      <c r="A62" s="49" t="s">
        <v>59</v>
      </c>
      <c r="B62" s="50"/>
      <c r="C62" s="50"/>
      <c r="D62" s="50"/>
      <c r="E62" s="50"/>
      <c r="F62" s="50"/>
      <c r="G62" s="51">
        <f>G61+F43</f>
        <v>0</v>
      </c>
    </row>
    <row r="63" spans="1:7">
      <c r="A63" s="49" t="s">
        <v>60</v>
      </c>
      <c r="B63" s="50"/>
      <c r="C63" s="50"/>
      <c r="D63" s="50"/>
      <c r="E63" s="50"/>
      <c r="F63" s="50"/>
      <c r="G63" s="51">
        <f>G62*1.25</f>
        <v>0</v>
      </c>
    </row>
  </sheetData>
  <sheetProtection selectLockedCells="1"/>
  <mergeCells count="28">
    <mergeCell ref="C48:C49"/>
    <mergeCell ref="D14:D15"/>
    <mergeCell ref="D48:D49"/>
    <mergeCell ref="E14:E15"/>
    <mergeCell ref="E33:E34"/>
    <mergeCell ref="E48:E49"/>
    <mergeCell ref="A56:A57"/>
    <mergeCell ref="B14:B16"/>
    <mergeCell ref="B22:B23"/>
    <mergeCell ref="B33:B35"/>
    <mergeCell ref="B48:B50"/>
    <mergeCell ref="B56:B57"/>
    <mergeCell ref="A43:E43"/>
    <mergeCell ref="A55:G55"/>
    <mergeCell ref="A14:A16"/>
    <mergeCell ref="A22:A23"/>
    <mergeCell ref="A33:A35"/>
    <mergeCell ref="A48:A50"/>
    <mergeCell ref="A2:B2"/>
    <mergeCell ref="A4:B4"/>
    <mergeCell ref="A21:G21"/>
    <mergeCell ref="A36:F36"/>
    <mergeCell ref="A40:F40"/>
    <mergeCell ref="A8:B8"/>
    <mergeCell ref="A9:B9"/>
    <mergeCell ref="D33:D34"/>
    <mergeCell ref="C14:C15"/>
    <mergeCell ref="C33:C34"/>
  </mergeCells>
  <pageMargins left="0.43307086614173201" right="3.9370078740157501E-2" top="0.74803149606299202" bottom="0.74803149606299202" header="0.31496062992126" footer="0.31496062992126"/>
  <pageSetup paperSize="9" scale="59" orientation="portrait" r:id="rId1"/>
  <headerFooter>
    <oddFooter>&amp;R&amp;"Arial,Uobičajeno"&amp;11&amp;K58595BStranica &amp;P od &amp;N</oddFooter>
  </headerFooter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b3518a-2325-4231-b5d1-3c0ed1d318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38B544D474734F8A0597AC3D98076F" ma:contentTypeVersion="11" ma:contentTypeDescription="Ein neues Dokument erstellen." ma:contentTypeScope="" ma:versionID="40c903fbf6c8e40bafd6f1677d90923f">
  <xsd:schema xmlns:xsd="http://www.w3.org/2001/XMLSchema" xmlns:xs="http://www.w3.org/2001/XMLSchema" xmlns:p="http://schemas.microsoft.com/office/2006/metadata/properties" xmlns:ns3="25b3518a-2325-4231-b5d1-3c0ed1d318eb" targetNamespace="http://schemas.microsoft.com/office/2006/metadata/properties" ma:root="true" ma:fieldsID="cfc59b86ab44fe0cdc8a1b26c26394ab" ns3:_="">
    <xsd:import namespace="25b3518a-2325-4231-b5d1-3c0ed1d318e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3518a-2325-4231-b5d1-3c0ed1d318e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365518-1BD9-4626-A9DD-7CAE5403C600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25b3518a-2325-4231-b5d1-3c0ed1d318eb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8280E1-CE5D-4580-A5BA-CF7E6FFA9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3CA80-F66A-4639-ADE4-6EE0A53AA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3518a-2325-4231-b5d1-3c0ed1d31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Popis lokacija i kapaciteta</vt:lpstr>
      <vt:lpstr>Nepokretna mreža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Antonela Lozancic</dc:creator>
  <cp:lastModifiedBy>Dom Zenta</cp:lastModifiedBy>
  <dcterms:created xsi:type="dcterms:W3CDTF">2015-06-05T18:17:00Z</dcterms:created>
  <dcterms:modified xsi:type="dcterms:W3CDTF">2025-12-04T13:25:48Z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34E99F3A4E464113B1B948916B5FA61F_13</vt:lpwstr>
  </property>
  <property fmtid="{D5CDD505-2E9C-101B-9397-08002B2CF9AE}" pid="3" name="KSOProductBuildVer">
    <vt:lpwstr>1033-12.2.0.18911</vt:lpwstr>
  </property>
  <property fmtid="{D5CDD505-2E9C-101B-9397-08002B2CF9AE}" pid="4" name="ContentTypeId">
    <vt:lpwstr>0x010100AB38B544D474734F8A0597AC3D98076F</vt:lpwstr>
  </property>
</Properties>
</file>